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codeName="ThisWorkbook"/>
  <xr:revisionPtr revIDLastSave="0" documentId="13_ncr:1_{324E27FE-B320-4B10-9293-193EF623C53A}" xr6:coauthVersionLast="36" xr6:coauthVersionMax="46" xr10:uidLastSave="{00000000-0000-0000-0000-000000000000}"/>
  <bookViews>
    <workbookView xWindow="-120" yWindow="-120" windowWidth="29040" windowHeight="15840" tabRatio="500" activeTab="1" xr2:uid="{00000000-000D-0000-FFFF-FFFF00000000}"/>
  </bookViews>
  <sheets>
    <sheet name="Instructions" sheetId="15" r:id="rId1"/>
    <sheet name="Risk Assessment" sheetId="1" r:id="rId2"/>
    <sheet name="Risk Matrix" sheetId="6" r:id="rId3"/>
  </sheets>
  <definedNames>
    <definedName name="Autofil_Project_Name">Instructions!#REF!</definedName>
    <definedName name="Control_Strength">#REF!</definedName>
    <definedName name="Control_Types">#REF!</definedName>
    <definedName name="Controls">#REF!</definedName>
    <definedName name="DataClassification">#REF!</definedName>
    <definedName name="Impact">#REF!</definedName>
    <definedName name="Impact_Risk_Column">'Risk Matrix'!$B$2:$F$3</definedName>
    <definedName name="Likelyhood">#REF!</definedName>
    <definedName name="_xlnm.Print_Area" localSheetId="0">Instructions!$A$1:$C$42</definedName>
    <definedName name="_xlnm.Print_Area" localSheetId="1">'Risk Assessment'!$A$1:$M$57</definedName>
    <definedName name="_xlnm.Print_Area" localSheetId="2">'Risk Matrix'!$A$1:$O$45</definedName>
    <definedName name="_xlnm.Print_Titles" localSheetId="1">'Risk Assessment'!$9:$10</definedName>
    <definedName name="Risk_Rows">'Risk Matrix'!$A$4:$F$8</definedName>
    <definedName name="ServiceCriticality">#REF!</definedName>
  </definedNames>
  <calcPr calcId="19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G22" i="1" l="1"/>
  <c r="F6" i="1" l="1"/>
  <c r="F8" i="1" l="1"/>
  <c r="E8" i="1" s="1"/>
  <c r="F7" i="1"/>
  <c r="E7" i="1" s="1"/>
  <c r="E6" i="1"/>
  <c r="M47" i="1" l="1"/>
  <c r="G47" i="1"/>
  <c r="M46" i="1"/>
  <c r="G46" i="1"/>
  <c r="M23" i="1" l="1"/>
  <c r="G21" i="1"/>
  <c r="G23" i="1"/>
  <c r="M15" i="1" l="1"/>
  <c r="M54" i="1" l="1"/>
  <c r="M55" i="1" l="1"/>
  <c r="G53" i="1"/>
  <c r="G15" i="1" l="1"/>
  <c r="M26" i="1" l="1"/>
  <c r="G26" i="1"/>
  <c r="I5" i="1" l="1"/>
  <c r="G54" i="1" l="1"/>
  <c r="M30" i="1"/>
  <c r="M32" i="1"/>
  <c r="M33" i="1"/>
  <c r="M21" i="1"/>
  <c r="M34" i="1"/>
  <c r="M36" i="1"/>
  <c r="M37" i="1"/>
  <c r="M39" i="1"/>
  <c r="M40" i="1"/>
  <c r="M42" i="1"/>
  <c r="M43" i="1"/>
  <c r="M45" i="1"/>
  <c r="M49" i="1"/>
  <c r="M50" i="1"/>
  <c r="M52" i="1"/>
  <c r="M57" i="1"/>
  <c r="M53" i="1"/>
  <c r="G37" i="1" l="1"/>
  <c r="G50" i="1"/>
  <c r="G43" i="1"/>
  <c r="G40" i="1"/>
  <c r="G55" i="1"/>
  <c r="G57" i="1"/>
  <c r="G33" i="1"/>
  <c r="G34" i="1"/>
  <c r="M27" i="1"/>
  <c r="M25" i="1"/>
  <c r="M24" i="1"/>
  <c r="M13" i="1"/>
  <c r="M14" i="1"/>
  <c r="M16" i="1"/>
  <c r="G13" i="1"/>
  <c r="G14" i="1"/>
  <c r="G16" i="1"/>
  <c r="G24" i="1"/>
  <c r="G25" i="1"/>
  <c r="G27" i="1"/>
  <c r="G30" i="1"/>
  <c r="G32" i="1" l="1"/>
  <c r="G52" i="1"/>
  <c r="M20" i="1"/>
  <c r="M18" i="1"/>
  <c r="M12" i="1"/>
  <c r="G49" i="1"/>
  <c r="G45" i="1"/>
  <c r="G42" i="1"/>
  <c r="G39" i="1"/>
  <c r="G36" i="1"/>
  <c r="G29" i="1"/>
  <c r="G20" i="1"/>
  <c r="G18" i="1"/>
  <c r="G12" i="1"/>
  <c r="M29" i="1"/>
</calcChain>
</file>

<file path=xl/sharedStrings.xml><?xml version="1.0" encoding="utf-8"?>
<sst xmlns="http://schemas.openxmlformats.org/spreadsheetml/2006/main" count="276" uniqueCount="215">
  <si>
    <t>Risk Owner</t>
  </si>
  <si>
    <t xml:space="preserve">Likelihood (L) </t>
  </si>
  <si>
    <r>
      <rPr>
        <i/>
        <sz val="9.5"/>
        <color rgb="FF000000"/>
        <rFont val="Arial"/>
        <family val="2"/>
      </rPr>
      <t>Likelihood</t>
    </r>
    <r>
      <rPr>
        <sz val="9.5"/>
        <color rgb="FF000000"/>
        <rFont val="Arial"/>
        <family val="2"/>
      </rPr>
      <t xml:space="preserve"> is the chance that the risk event might happen. Likelihood is rated on a 5 point scale - refer to risk matrix.</t>
    </r>
  </si>
  <si>
    <t xml:space="preserve">Consequence (C) </t>
  </si>
  <si>
    <r>
      <t xml:space="preserve">A </t>
    </r>
    <r>
      <rPr>
        <i/>
        <sz val="9.5"/>
        <color rgb="FF000000"/>
        <rFont val="Arial"/>
        <family val="2"/>
      </rPr>
      <t>consequence</t>
    </r>
    <r>
      <rPr>
        <sz val="9.5"/>
        <color rgb="FF000000"/>
        <rFont val="Arial"/>
        <family val="2"/>
      </rPr>
      <t xml:space="preserve"> is the impact of a risk event (if the risk is realized) on the objectives. Consequence is rated on a 5 point scale - refer to risk</t>
    </r>
  </si>
  <si>
    <t>matrix.</t>
  </si>
  <si>
    <t>Risk Score</t>
  </si>
  <si>
    <t>The risk score is based on an addition of the Likelihood and Consequence scores and is grouped into four categories: Low, Moderate, High and Extreme. The ‘heat map’ (refer to risk matrix) based on the risk scores is as follows:</t>
  </si>
  <si>
    <t>Managed Risk Level (MRL)</t>
  </si>
  <si>
    <t>It is the level of risk taking into consideration the total effectiveness of all the existing controls or risk treatments that act upon that risk.</t>
  </si>
  <si>
    <t>Target Risk Level (TRL)</t>
  </si>
  <si>
    <t>It is the desired (or acceptable) level of risk considering the University’s risk appetite and tolerance levels, to be achieved via implementation of proposed controls.</t>
  </si>
  <si>
    <t>Control Effectiveness</t>
  </si>
  <si>
    <t>A control is any action taken by the governing body, management and other parties to increase the likelihood that risks will be managed and established objectives and goals will be achieved. Controls are assessed for their effectiveness on a 3 point scale (Low, Medium and High) and against the following elements: control objectives and scope; control documentation; awareness and understanding about the control; resources; actual operation of the control; and monitoring. The following table refers.</t>
  </si>
  <si>
    <t>Low</t>
  </si>
  <si>
    <r>
      <t xml:space="preserve">Medium
</t>
    </r>
    <r>
      <rPr>
        <sz val="7"/>
        <color theme="1"/>
        <rFont val="Arial"/>
        <family val="2"/>
      </rPr>
      <t>(Only if all of the following requirements are met or exceeded)</t>
    </r>
  </si>
  <si>
    <r>
      <t xml:space="preserve">High
</t>
    </r>
    <r>
      <rPr>
        <sz val="7"/>
        <color theme="1"/>
        <rFont val="Arial"/>
        <family val="2"/>
      </rPr>
      <t>(Only if all of the following requirements are met or exceeded)</t>
    </r>
  </si>
  <si>
    <t xml:space="preserve"> Lack of clarity of control objectives and scope. Limited or no documentation of control.
 Limited understanding of the operation and significance of the control by those responsible for its effectiveness.
 Inadequate resources (funds, people, system, time etc.) for the effective operation of the control.
 No or limited evidence of the actual operation of the control or its effectiveness.  
 The control is not subject to ongoing monitoring or annual reviews/assessments. 
</t>
  </si>
  <si>
    <t xml:space="preserve"> The control objectives and scope are broadly defined and appear appropriate given the underlying reason. Control is partially documented. 
 Key personnel have a good understanding of the operation and significance of the control.
 Resources (funds, people, system, time etc.) have been allocated for the effective operation of the control, but are not always available. 
 There is verifiable evidence that the control is in operation most of the time, but not always. 
 The control is assessed annually for effectiveness and the results indicate the control is moderately achieving its objectives.
</t>
  </si>
  <si>
    <t xml:space="preserve"> The control is well defined with clarity of objectives and scope (both of which are aligned with the underlying reason for the control), is embedded in the relevant processes/activities, categorised as mandatory, and properly documented.
 Managers and staff responsible for the effective operation of the control have a very good understanding of its operations and significance.
 Adequate resources (funds, people, system, time etc.) have been allocated and are always available to ensure the effective operation of the control.
 There is verifiable and compelling evidence that the control is consistently and reliably applied and is performing as expected/designed.
 The control is actively monitored and is also subject to annual reviews. Monitoring and review results indicate the control is achieving its objectives. 
</t>
  </si>
  <si>
    <t>Feedback</t>
  </si>
  <si>
    <t xml:space="preserve">Version Control: </t>
  </si>
  <si>
    <t>GCP = Good Clinical Practice</t>
  </si>
  <si>
    <t>LS = Local Site</t>
  </si>
  <si>
    <r>
      <rPr>
        <b/>
        <sz val="10"/>
        <rFont val="Calibri"/>
        <family val="2"/>
        <scheme val="minor"/>
      </rPr>
      <t>Helpful Contacts:</t>
    </r>
    <r>
      <rPr>
        <u/>
        <sz val="10"/>
        <color theme="10"/>
        <rFont val="Calibri"/>
        <family val="2"/>
        <scheme val="minor"/>
      </rPr>
      <t xml:space="preserve"> https://research.uq.edu.au/contact</t>
    </r>
  </si>
  <si>
    <t>RPM = Research Partnership Manager</t>
  </si>
  <si>
    <t>TGA = Therapeutic Goods Administration</t>
  </si>
  <si>
    <t>SIV - Site Initiation Visit</t>
  </si>
  <si>
    <t>OSR = Office of Sponsored Research</t>
  </si>
  <si>
    <t>WHO = World Health Organisation</t>
  </si>
  <si>
    <t>IMV = Interim Monitoring Visit</t>
  </si>
  <si>
    <t xml:space="preserve">CGA = Contract &amp; Grants Accounting </t>
  </si>
  <si>
    <t>SOP = Standard Operating Procedures</t>
  </si>
  <si>
    <t xml:space="preserve">Risk (including threats, vulnerabilities and consequences)
</t>
  </si>
  <si>
    <t>Existing controls and their effectiveness</t>
  </si>
  <si>
    <t>Additional proposed controls to lower MRL to TRL</t>
  </si>
  <si>
    <t>Due date for implementing additional controls</t>
  </si>
  <si>
    <t>Consequences</t>
  </si>
  <si>
    <t>Likelihood</t>
  </si>
  <si>
    <t>MRL</t>
  </si>
  <si>
    <t>TRL</t>
  </si>
  <si>
    <t xml:space="preserve">1. Participant Consent, Rights and Confidentiality </t>
  </si>
  <si>
    <t>ADD other identified risks not included above</t>
  </si>
  <si>
    <t>Risk of (describe risk event), due to (describe vulnerability / threats) resulting in (describe impact)</t>
  </si>
  <si>
    <t>Add existing controls that may be unique to your activity</t>
  </si>
  <si>
    <t>[] Add other proposed controls for implementation</t>
  </si>
  <si>
    <t>Risk of possible fraud in collection of data or errors in analysis of data leading to research misconduct, critical consequences to project, reputation damage and deterioration in stakeholder relationships, confidence and future support.</t>
  </si>
  <si>
    <t>3. Legal and Regulatory Compliance</t>
  </si>
  <si>
    <t>Trial is conducted interstate of overseas?</t>
  </si>
  <si>
    <t>Risk exposures to the University due to inability to manage foreign jurisdictions requirements resulting in severe consequences (prosecution, reprimand or jail), reputational damage and significant financial losses.</t>
  </si>
  <si>
    <t>Will there be an Import/Export of biological material?</t>
  </si>
  <si>
    <t>Inability to demonstrate compliance with Quarantine regulations resulting in project delays and/or financial losses.</t>
  </si>
  <si>
    <t>4. Facilities, Equipment and Resources (including staff)</t>
  </si>
  <si>
    <t>5. Financial</t>
  </si>
  <si>
    <t>Risk of breaching funding/contract obligations resulting in loss of income and negative reputational outcomes</t>
  </si>
  <si>
    <t>Has there been variations in the original funding/contractual agreement?</t>
  </si>
  <si>
    <t>6. Pharmacovigilance and Safety Reporting</t>
  </si>
  <si>
    <t>7. Investigational Medicine / Device</t>
  </si>
  <si>
    <r>
      <t>Medication Risk
Standard Medical Care
Drug on ARTG but for new purpose/dosage
New
Restriction on use
Route of administration</t>
    </r>
    <r>
      <rPr>
        <sz val="10"/>
        <color theme="1"/>
        <rFont val="Calibri"/>
        <family val="2"/>
        <scheme val="minor"/>
      </rPr>
      <t xml:space="preserve">
</t>
    </r>
  </si>
  <si>
    <t>Risk of participant harm due to safety profile of medication not being understood resulting in cessation of trial.</t>
  </si>
  <si>
    <t>8. Procedures or Investigations</t>
  </si>
  <si>
    <t xml:space="preserve">Procedures are managed:
Blood Sampling
Biopsy
Radiation
</t>
  </si>
  <si>
    <t>9. Health Intervention</t>
  </si>
  <si>
    <t xml:space="preserve">10. Observation / Educational </t>
  </si>
  <si>
    <t>[] Completed a risk assessment and management plan (UQSafe-Risk system)</t>
  </si>
  <si>
    <t>12. Other</t>
  </si>
  <si>
    <t>Are there any other risks specific to your clinical trials?</t>
  </si>
  <si>
    <t>Insignificant (1)</t>
  </si>
  <si>
    <t>Minor (2)</t>
  </si>
  <si>
    <t>Moderate (3)</t>
  </si>
  <si>
    <t>Major (4)</t>
  </si>
  <si>
    <t>Critical (5)</t>
  </si>
  <si>
    <t>Very High (5)</t>
  </si>
  <si>
    <t>Medium</t>
  </si>
  <si>
    <t>High</t>
  </si>
  <si>
    <t>Extreme</t>
  </si>
  <si>
    <t>High (4)</t>
  </si>
  <si>
    <t>Medium (3)</t>
  </si>
  <si>
    <t>Low (2)</t>
  </si>
  <si>
    <t>Very Low (1)</t>
  </si>
  <si>
    <r>
      <t xml:space="preserve">[] Ensure Participant Information Sheet and Consent form are signed by the participant prior to commencement of study
[] Ensure there participant is fully informed prior to agreement through verbal instruction
[] Allow participant to ask questions 
</t>
    </r>
    <r>
      <rPr>
        <sz val="10"/>
        <color theme="0" tint="-0.499984740745262"/>
        <rFont val="Calibri"/>
        <family val="2"/>
        <scheme val="minor"/>
      </rPr>
      <t>[] Add other proposed controls for implementation</t>
    </r>
    <r>
      <rPr>
        <sz val="10"/>
        <rFont val="Calibri"/>
        <family val="2"/>
        <scheme val="minor"/>
      </rPr>
      <t xml:space="preserve">
</t>
    </r>
  </si>
  <si>
    <t>Project is highly dependent on a research staff to successfully deliver project outcomes</t>
  </si>
  <si>
    <t>Risk of loss of income and/or unforeseen costs due to changes in protocol, or funding conditions material in nature resulting in financial loss</t>
  </si>
  <si>
    <t xml:space="preserve">Breach of confidentiality, such as: inadequate data security measures, identifiable data transferred out of Australia, resulting in significant breach of regulations and reputational damage
</t>
  </si>
  <si>
    <t>Risk of participant harm due to lack of monitoring or incomplete information with respect to medicine safety profile resulting in trial cessation</t>
  </si>
  <si>
    <t xml:space="preserve">Enterprise Risk Matrix </t>
  </si>
  <si>
    <t>Potential risk mitigations you could consider.</t>
  </si>
  <si>
    <t>Include any existing risk mitigations already in place.</t>
  </si>
  <si>
    <t>Research Project Objective(s)</t>
  </si>
  <si>
    <t>Definitions, Terms, Acronyms</t>
  </si>
  <si>
    <t>° Participant Information and Consent process   
° Consent is appropriate for vulnerable groups</t>
  </si>
  <si>
    <t xml:space="preserve">° All participant documentation is securely managed
° Privacy is maintained
° Data is secure    </t>
  </si>
  <si>
    <r>
      <t>[] Outline how safety events will be identified
[] State time period for collecting safety events
[] Establish how safety events are to be reported
[] Establish responsibilities for reporting safety events</t>
    </r>
    <r>
      <rPr>
        <sz val="10"/>
        <color theme="2" tint="-0.499984740745262"/>
        <rFont val="Calibri"/>
        <family val="2"/>
        <scheme val="minor"/>
      </rPr>
      <t xml:space="preserve">
[] Add other proposed controls for implementation</t>
    </r>
  </si>
  <si>
    <t>research.governance@research.uq.edu.au</t>
  </si>
  <si>
    <t>to discuss UQ as sponsor of clinical trials.</t>
  </si>
  <si>
    <t>ARTG = Australia Register of Therapeutic Goods</t>
  </si>
  <si>
    <t>HREC = Human Research Ethics Committee</t>
  </si>
  <si>
    <t xml:space="preserve">This template has been developed as a guide to assist you in the identification of relevant risks associated with your clinical trial project and also provides potential risk mitigation actions for your consideration. You are encouraged to develop and tailor your risk assessment to make it very specific for your trial/project. </t>
  </si>
  <si>
    <t>Risk assessment terminology explained</t>
  </si>
  <si>
    <t>Objective of this template</t>
  </si>
  <si>
    <t>Enterprise Risk: https://governance-risk.uq.edu.au/functions-and-services/enterprise-risk</t>
  </si>
  <si>
    <t>Risk of breaching legislative requirements due to inability to demonstrate compliance with relevant Commonwealth Legislation, State Legislation, TGA notification and Codes (National Statement)</t>
  </si>
  <si>
    <t>Risk of losing credibility and reputation due to undeclared or unmanaged conflict of interest, including commercialisation and financial conflicts of interest</t>
  </si>
  <si>
    <t>11. General Health, Safety and Security</t>
  </si>
  <si>
    <t xml:space="preserve">UQ staff working overseas </t>
  </si>
  <si>
    <t xml:space="preserve">UQ staff working interstate or overseas (not relevant for short visits related to for example conference attendance or local presentations). </t>
  </si>
  <si>
    <t>- Health and safety risk to staff due to different environment, culture and values (e.g. LGBQTI acceptance), different threats (physical environment, transport/road safety), standards of acceptable behaviour, institutions’ governance and local regulations (e.g. safety of laboratories, hospitals)
- Risk to staff personal security due to lack of awareness of local laws, appreciation of cultural sensitivities and knowledge about the physical environment (high security risk areas/suburbs).</t>
  </si>
  <si>
    <r>
      <t xml:space="preserve">[] Ensure staff appropriately qualified / competent
[] Screen participants 
[] Maintain Local Standard Operating Procedures (LSOPs)
[] Calibrate according to LSOPs
</t>
    </r>
    <r>
      <rPr>
        <sz val="10"/>
        <color theme="0" tint="-0.499984740745262"/>
        <rFont val="Calibri"/>
        <family val="2"/>
        <scheme val="minor"/>
      </rPr>
      <t>[] Add other proposed controls for implementation</t>
    </r>
  </si>
  <si>
    <t>Risk of participant harm or withdrawal due to intervention resulting in additional recruitment (delay) or cessation of trial.</t>
  </si>
  <si>
    <r>
      <t xml:space="preserve">[] Staff to inform themselves via DFAT Smarttraveller country specific advice; https://www.smartraveller.gov.au/
[] UQ’s travel risk assessment process and approvals
[]Use of International SOS (ISOS) for pre-trip departure information and emergency response during travel (ISOS has an office in China that can provide assistance to UQ staff)
[] Staff to attend UQ Travel/ISOS information/training sessions
[] Visiting overseas facilities to physically inspect operations, facilities and activities ensuring compliance with contract terms and conditions, agreed risk management plan and ongoing wellbeing of students and staff.
[] Legal liability and professional indemnity insurance coverage of staff working in foreign jurisdictions to be confirmed (contact Insurance Services)
</t>
    </r>
    <r>
      <rPr>
        <i/>
        <sz val="10"/>
        <color theme="2" tint="-0.499984740745262"/>
        <rFont val="Calibri"/>
        <family val="2"/>
        <scheme val="minor"/>
      </rPr>
      <t>[] Add other proposed controls for implementation</t>
    </r>
  </si>
  <si>
    <r>
      <t xml:space="preserve">[] Conduct site safety assessment (including site visit). Where required, obtain the assistance of your relevant Work Health and Safety Coordinator (WHSC)
[] Ensure that staff meets health verification requirements, i.e. vaccination and immunisation 
[] Establish Local Standard Operating Procedures 
[] Ensure that staff are familiar with site/facility specific policies and procedures                                                                          
[] Establish which OHS training and induction(s) are relevant and check that staff have completed this training and induction program prior to participation
[] Determine license requirements and confirm that staff hold appropriate licenses 
[] Implement monitoring processes to ensure safety management procedures are implemented as intended and continue to be effective
</t>
    </r>
    <r>
      <rPr>
        <i/>
        <sz val="10"/>
        <color theme="2" tint="-0.499984740745262"/>
        <rFont val="Calibri"/>
        <family val="2"/>
        <scheme val="minor"/>
      </rPr>
      <t>[] Add other proposed controls for implementation</t>
    </r>
  </si>
  <si>
    <r>
      <t xml:space="preserve">[] Ensure staff appropriately qualified / competent
[] Screen participants 
[] Maintain Local Standard Operating Procedures (LSOPs)
[] Calibrate according to LSOPs
[] Obtain Medical Physicist report if required
</t>
    </r>
    <r>
      <rPr>
        <sz val="10"/>
        <color theme="0" tint="-0.499984740745262"/>
        <rFont val="Calibri"/>
        <family val="2"/>
        <scheme val="minor"/>
      </rPr>
      <t xml:space="preserve">[] Add other proposed controls for implementation
</t>
    </r>
  </si>
  <si>
    <t>Risk of participant harm, poor resource utilisation and/or additional costs being incurred.</t>
  </si>
  <si>
    <r>
      <t xml:space="preserve">[] Where the budget change is material in nature, a formal variation is submitted to the funding agency
[] Work together with the Management Accountant and or UQR&amp;I for ongoing  budget monitoring against actual costs, project progress, key deliverables and obligations 
</t>
    </r>
    <r>
      <rPr>
        <sz val="10"/>
        <color theme="2" tint="-0.499984740745262"/>
        <rFont val="Calibri"/>
        <family val="2"/>
        <scheme val="minor"/>
      </rPr>
      <t xml:space="preserve">[] Add other proposed controls for implementation
</t>
    </r>
  </si>
  <si>
    <t>Has all key personnel employment established?
Staff training and credentialing is appropriate
Delegation Log implemented
GCP certification updated</t>
  </si>
  <si>
    <r>
      <t>[] Ensure trial is conducted under GCP     
[] Site training and visit, additional training as required 
[] Understanding of responsibilities by all trial staff                        
[] Provide resources necessary for participant management/support, for example counselling</t>
    </r>
    <r>
      <rPr>
        <sz val="10"/>
        <color theme="0" tint="-0.499984740745262"/>
        <rFont val="Calibri"/>
        <family val="2"/>
        <scheme val="minor"/>
      </rPr>
      <t xml:space="preserve">
[] Add other proposed controls for implementation</t>
    </r>
  </si>
  <si>
    <t xml:space="preserve">° Recruitment is within protocol requirements
° Burden of study visits understood and compensated
° Population vulnerabilities understood
                                         </t>
  </si>
  <si>
    <t>Inability to successfully delivery the project milestones/outcomes due to inadequate project management and resourcing (e.g. staffing, facilities, equipment, ITS management, data management, operational support)</t>
  </si>
  <si>
    <t xml:space="preserve">Risk of  personal harm due to staff  exposure to hazardous environments, which could result in severe negative health impacts and reportable incidents.
</t>
  </si>
  <si>
    <t>Potentially hazardous environments e.g. temperature hazards, chemicals, radiation, biosecurity,  limited sanitation and/or other personal hazards</t>
  </si>
  <si>
    <t xml:space="preserve">Staff not covered by workers compensation due to  working interstate or overseas </t>
  </si>
  <si>
    <t xml:space="preserve">[] Ensure adequate workers compensation insurance, with the assistance of  Work Injury Management (WIM) within UQ's Occupational Health &amp; Safety Unit and/or Insurance Services
</t>
  </si>
  <si>
    <r>
      <t xml:space="preserve">[] Ensure trial is conducted under GCP
[] Provide standard operating procedures for trial activities and ensure SOPs are implemented accordingly and updated when needed
[] Ensure that all key research data is analysed by independent person(s)
[] Active ongoing self-auditing best practice processes implemented as well as regular visits by an independent Data Safety and Monitoring Board member 
[] Ensure that the projected sample size is sufficient to yield useful results.  
[] Case Report Forms follow protocol requirements
[] Delegation log available         
[] Process for reporting protocol deviations and violations    
[] Assessment outcomes understood                                          
[] Randomisation / blinding is appropriate                                     
</t>
    </r>
    <r>
      <rPr>
        <sz val="10"/>
        <color theme="0" tint="-0.499984740745262"/>
        <rFont val="Calibri"/>
        <family val="2"/>
        <scheme val="minor"/>
      </rPr>
      <t>[] Add other proposed controls for implementation</t>
    </r>
  </si>
  <si>
    <t>° Commonwealth Legislation
° State Legislation 
° TGA notification
° Site Requirements
° Codes (National Statement)
° Medicines Australia Clinical Trial Protection obligations if UQ is acting as Sponsor
° HREC Requirements</t>
  </si>
  <si>
    <t>[] CI and senior CT staff to assess and disclose conflicts of interest, with COI management plans developed, reviewed and approved</t>
  </si>
  <si>
    <r>
      <t xml:space="preserve">Procedures are managed:
</t>
    </r>
    <r>
      <rPr>
        <i/>
        <sz val="10"/>
        <rFont val="Calibri"/>
        <family val="2"/>
        <scheme val="minor"/>
      </rPr>
      <t>List interventions and scales</t>
    </r>
  </si>
  <si>
    <r>
      <t xml:space="preserve">Procedures are managed:
</t>
    </r>
    <r>
      <rPr>
        <i/>
        <sz val="10"/>
        <rFont val="Calibri"/>
        <family val="2"/>
        <scheme val="minor"/>
      </rPr>
      <t>List requirements or program items and scales</t>
    </r>
    <r>
      <rPr>
        <sz val="10"/>
        <color theme="1"/>
        <rFont val="Calibri"/>
        <family val="2"/>
        <scheme val="minor"/>
      </rPr>
      <t/>
    </r>
  </si>
  <si>
    <t>Risk of participant harm or withdrawal due to participation resulting in additional recruitment (delay) or cessation of trial.</t>
  </si>
  <si>
    <t>° Is the research question of sufficient importance to justify the intrusion?
° Is the invasion of privacy involved acceptable in light of the subjects' reasonable expectations of privacy in the situation under study?   
° HREC Approval obtained for any intrusion.</t>
  </si>
  <si>
    <t>Imbalance between CT objectives and the  intrusion and/or privacy invasion imposed on the  participants.</t>
  </si>
  <si>
    <r>
      <t xml:space="preserve">A </t>
    </r>
    <r>
      <rPr>
        <i/>
        <sz val="10"/>
        <color rgb="FF000000"/>
        <rFont val="Arial"/>
        <family val="2"/>
      </rPr>
      <t>risk owner</t>
    </r>
    <r>
      <rPr>
        <sz val="10"/>
        <color rgb="FF000000"/>
        <rFont val="Arial"/>
        <family val="2"/>
      </rPr>
      <t xml:space="preserve"> is a person or persons who has been given the authority, and is therefore accountable for managing a particular risk.
In case of clinical trials this would be the CI.</t>
    </r>
  </si>
  <si>
    <r>
      <t xml:space="preserve">We very much welcome your feedback to assist us in continuously improving this template. Please email  your suggestions for changes and improvements to: </t>
    </r>
    <r>
      <rPr>
        <u/>
        <sz val="10"/>
        <rFont val="Arial"/>
        <family val="2"/>
      </rPr>
      <t>enterprise.risk@uq.edu.au</t>
    </r>
    <r>
      <rPr>
        <sz val="10"/>
        <rFont val="Arial"/>
        <family val="2"/>
      </rPr>
      <t>. Thank you!</t>
    </r>
  </si>
  <si>
    <r>
      <t xml:space="preserve">[] Develop a comprehensive budget for the trial project including costs related to e.g. staff, facilities, equipment (purchase and maintenance), travel (transport, accommodation), disposable items, ITS/computers/data storage
[] Ongoing  budget monitoring against actual costs, project progress, key deliverables and obligations together with your Management Accountant
</t>
    </r>
    <r>
      <rPr>
        <sz val="10"/>
        <color theme="0" tint="-0.499984740745262"/>
        <rFont val="Calibri"/>
        <family val="2"/>
        <scheme val="minor"/>
      </rPr>
      <t>[] Add other proposed controls for implementation</t>
    </r>
  </si>
  <si>
    <t>Office of Sponsored Research: https://research.uq.edu.au/office-sponsored-research</t>
  </si>
  <si>
    <t>Contract &amp; Grants Accounting:  contractandgrants@uq.edu.au</t>
  </si>
  <si>
    <t>Insurance Services:  insurance@uq.edu.au</t>
  </si>
  <si>
    <t>UQ Legal Services (Research):  legal.admin@research.uq.edu.au</t>
  </si>
  <si>
    <r>
      <t xml:space="preserve">Potential risk exposures you need to manage
</t>
    </r>
    <r>
      <rPr>
        <i/>
        <sz val="10"/>
        <color theme="1" tint="4.9989318521683403E-2"/>
        <rFont val="Calibri"/>
        <family val="2"/>
        <scheme val="minor"/>
      </rPr>
      <t xml:space="preserve">Is this relevant to your study? </t>
    </r>
    <r>
      <rPr>
        <b/>
        <sz val="10.5"/>
        <color theme="1" tint="4.9989318521683403E-2"/>
        <rFont val="Calibri"/>
        <family val="2"/>
        <scheme val="minor"/>
      </rPr>
      <t xml:space="preserve">
</t>
    </r>
  </si>
  <si>
    <t xml:space="preserve">Potential conflict of interest, perceived and actual conflict, e.g.  
°  personal financial gain from the use of UQ research (directly or indirectly via family relationship and/or having interest in related research party), or
°  providing outside organisations  access to UQ IP without following UQ policy and procedures </t>
  </si>
  <si>
    <r>
      <rPr>
        <sz val="10"/>
        <rFont val="Calibri"/>
        <family val="2"/>
        <scheme val="minor"/>
      </rPr>
      <t xml:space="preserve">Reliability of trial results, e.g.
° Trial is undertaken according to GCP requirements, e.g.  staff are appropriately credentialed
° Statistical justification                                   
° Process for reporting protocol deviations and violations
° Reliability of patient entered data
° Assessment outcomes understood                                          
° Randomisation / blinding is appropriate  </t>
    </r>
    <r>
      <rPr>
        <sz val="10"/>
        <color rgb="FFFF0000"/>
        <rFont val="Calibri"/>
        <family val="2"/>
        <scheme val="minor"/>
      </rPr>
      <t xml:space="preserve">                              </t>
    </r>
  </si>
  <si>
    <t xml:space="preserve">Appropriate resources and facilities to successful conduct the trial, e.g.
° Fit for purpose facility
°  Equipment is available 
°  Data storage is appropriate
°  Data collection and transfer
°  Secured Medication cabinet available 
°  Staffing appropriate
°  Data storage is appropriate
°  Emergency Management Plan exists
°  Manufacturing contracts established
° Sample Management / Logistics understood
</t>
  </si>
  <si>
    <r>
      <t>[] Identify relevant Commonwealth, Interstate, State legislation and Codes with appropriate measures in place (e.g. via SOPs) to ensure full compliance 
[] TGA notification submitted/lodged
[] Ensure data is maintained and transferred according to required standard
[] Register trial on WHO approved registry
[] Review all necessary contracts and ensure full compliance with contract requirements via e.g. SOPs</t>
    </r>
    <r>
      <rPr>
        <sz val="10"/>
        <rFont val="Calibri"/>
        <family val="2"/>
        <scheme val="minor"/>
      </rPr>
      <t xml:space="preserve">
</t>
    </r>
    <r>
      <rPr>
        <sz val="10"/>
        <color theme="0" tint="-0.499984740745262"/>
        <rFont val="Calibri"/>
        <family val="2"/>
        <scheme val="minor"/>
      </rPr>
      <t>[] Add other proposed controls for implementation</t>
    </r>
  </si>
  <si>
    <t>Failure to obtain fully informed participant consent, or legal guardian's consent, resulting in critical consequences:
° legal action and significant financial losses (i.e. no insurance cover for claims where CT was performed without prior informed written consent) 
° reputation damage and credibility, cessation of project</t>
  </si>
  <si>
    <r>
      <t xml:space="preserve">[] Access to such records for legitimate research purposes is generally acceptable, as long as the researcher protects the confidentiality of that information
[] Provide complete information in the protocol regarding the experimental design and the scientific rationale underlying the proposed research, including the results of previous animal and human studies.
 [] Assemble a research team with sufficient expertise and experience to conduct the research.
 [] Ensure that the projected sample size is sufficient to yield useful results.
 [] Collect data from standard-of-care procedures to avoid unnecessary risk, particularly for invasive or risky procedures (e.g., spinal taps, cardiac catheterization)
</t>
    </r>
    <r>
      <rPr>
        <sz val="10"/>
        <color theme="2" tint="-0.499984740745262"/>
        <rFont val="Calibri"/>
        <family val="2"/>
        <scheme val="minor"/>
      </rPr>
      <t xml:space="preserve">[] Add other proposed controls for implementation
</t>
    </r>
  </si>
  <si>
    <r>
      <t xml:space="preserve">[] Ensure adequate and sufficient clinical area and clinical equipment
[] Make available resuscitation equipment
[] Presence of trained personnel who can respond to emergencies
[] Ensure proper maintenance and monitor adequate working of equipment:
   - Cold storage, refrigeration and freezer 
   - Implement back-up strategy in case of power loss
   - medication storage is lockable and access log is available
[] Secure laboratory space 
[] Establish and monitor data quality control 
[] Provide and monitor medication procedure 
[] Ensure appropriate packaging and distribution of medication and bio specimens established and monitored
[] Organise postal / shipping logistics 
[] Process unused medication 
[] Ensure appropriate staff are recruited to complete task
[]Maintain adequate resourcing including consideration of
   - provision of leave
   - recruitment procedures
   -  EBA
</t>
    </r>
    <r>
      <rPr>
        <sz val="10"/>
        <color theme="0" tint="-0.499984740745262"/>
        <rFont val="Calibri"/>
        <family val="2"/>
        <scheme val="minor"/>
      </rPr>
      <t xml:space="preserve">[] Add other proposed controls for implementation
</t>
    </r>
  </si>
  <si>
    <r>
      <t xml:space="preserve">[] Project plan identifies a group of researchers including PhD students who already have a high understanding and skills required to continue with the research in case of key staff member departure/inability to complete the project
[] Where the key research staff is not in a continuing position, check to ensure that they have been appointed for the duration of the contract period at a minimum 
[] Provide GCP training and investigator training 
[] Establish a delegation log and ensure staff are aware of their responsibilities
[] Succession planning and/or cross skilling of staff to provide back up for key project staff ensuring project continuity 
</t>
    </r>
    <r>
      <rPr>
        <sz val="10"/>
        <color theme="0" tint="-0.499984740745262"/>
        <rFont val="Calibri"/>
        <family val="2"/>
        <scheme val="minor"/>
      </rPr>
      <t>[] Add other proposed controls for implementation</t>
    </r>
  </si>
  <si>
    <r>
      <t xml:space="preserve">[] Manage transport/import/export requirements in accordance with relevant quarantine regulations
</t>
    </r>
    <r>
      <rPr>
        <sz val="10"/>
        <color theme="0" tint="-0.499984740745262"/>
        <rFont val="Calibri"/>
        <family val="2"/>
        <scheme val="minor"/>
      </rPr>
      <t>[] Add other proposed controls for implementation</t>
    </r>
  </si>
  <si>
    <t xml:space="preserve">Safety is managed: 
Monitoring Plan
Management of Safety events
Data Safety Management Board or safety committee
</t>
  </si>
  <si>
    <r>
      <t xml:space="preserve">[] Ensure staff appropriately qualified / competent
[] Screen participants 
[] Maintain Local Standard Operating Procedures (LSOPs)
[] Calibrate according to LSOPs
[] Obtain Medical Physicist report
[] Perform an interim review of data to ensure that it is accurate and the LSOPs are being followed, samples/scans are suitable, etc.
</t>
    </r>
    <r>
      <rPr>
        <sz val="10"/>
        <color theme="0" tint="-0.499984740745262"/>
        <rFont val="Calibri"/>
        <family val="2"/>
        <scheme val="minor"/>
      </rPr>
      <t xml:space="preserve">[] Add other proposed controls for implementation
</t>
    </r>
  </si>
  <si>
    <t xml:space="preserve">Serious breach of protocol or ethics committee requirements resulting in critical consequences:
° significant financial losses and lack of due diligence defence (i.e. no insurance cover for claims where CT was performed in breach of the terms of the protocol) 
° reputation damage and deterioration in stakeholder relationships, confidence and future support
</t>
  </si>
  <si>
    <r>
      <t xml:space="preserve">[] Understanding of responsibilities by all trial staff       
[] Provide adequate resources to maintain trial documentation and security
[] Incorporate adequate safeguards into the research design such as an appropriate data safety monitoring plan, and procedures to protect the confidentiality of the data (e.g. encryption, codes, and passwords)
</t>
    </r>
    <r>
      <rPr>
        <sz val="10"/>
        <color theme="2" tint="-0.499984740745262"/>
        <rFont val="Calibri"/>
        <family val="2"/>
        <scheme val="minor"/>
      </rPr>
      <t xml:space="preserve">[] Add other proposed controls for implementation
</t>
    </r>
  </si>
  <si>
    <t xml:space="preserve">Is there sufficient funding to complete the trial, e.g.
° Funding is appropriate
° Payment by contractual terms
° Payment by recruitment
° Payment by milestones
° Grant only
</t>
  </si>
  <si>
    <t xml:space="preserve">CT participant presenting with potential medical condition outside of the expertise of the CT clinician – facilitating appropriate treatment
</t>
  </si>
  <si>
    <t xml:space="preserve">[] Referral to colleague in relevant discipline and/or referral to GP; follow up at subsequent meetings regarding condition </t>
  </si>
  <si>
    <t>CT participant with potential and/or incidental medical condition?</t>
  </si>
  <si>
    <t>Managed (Current) Risk Analysis</t>
  </si>
  <si>
    <t>Target (Future) Risk Analysis</t>
  </si>
  <si>
    <t>2.  Reliability of Trial Results</t>
  </si>
  <si>
    <t>Particpant Information and Consent</t>
  </si>
  <si>
    <t>Particpant Confidentiality</t>
  </si>
  <si>
    <t>Participant Recruitment and Consent</t>
  </si>
  <si>
    <t>Particpant Privacy</t>
  </si>
  <si>
    <t>Legislative Requirements</t>
  </si>
  <si>
    <t>Reliability of Trial Results</t>
  </si>
  <si>
    <t>Categories / Areas</t>
  </si>
  <si>
    <t>Project Resourcing</t>
  </si>
  <si>
    <t>Funding Obligations</t>
  </si>
  <si>
    <t>Funding Variations</t>
  </si>
  <si>
    <t>Pharmacovigilance and Safety Reporting</t>
  </si>
  <si>
    <t>Investigational Medicine / Device</t>
  </si>
  <si>
    <t>Procedures or Investigations</t>
  </si>
  <si>
    <t>Health Intervention</t>
  </si>
  <si>
    <t xml:space="preserve">Observation / Educational </t>
  </si>
  <si>
    <t>Other</t>
  </si>
  <si>
    <t>No Insurance Coverage</t>
  </si>
  <si>
    <t>Foreign Jurisdiction Requirements</t>
  </si>
  <si>
    <t>Quarantine Regulations</t>
  </si>
  <si>
    <t>Conflict of Interest</t>
  </si>
  <si>
    <t>Health and Safety</t>
  </si>
  <si>
    <t>Health and Safety, Personal Security</t>
  </si>
  <si>
    <t>Queensland Workers Compensation</t>
  </si>
  <si>
    <t>Authorising Officer:</t>
  </si>
  <si>
    <t>refer to Risk Action Table, Risk Matrix</t>
  </si>
  <si>
    <t>&lt; Insert Name &gt;</t>
  </si>
  <si>
    <t>Please select</t>
  </si>
  <si>
    <t xml:space="preserve">Signature: </t>
  </si>
  <si>
    <t>&lt; Insert Signature &gt;</t>
  </si>
  <si>
    <t xml:space="preserve">Comments: </t>
  </si>
  <si>
    <t xml:space="preserve">Research Project Name(s) </t>
  </si>
  <si>
    <t>Author and Contact Details:</t>
  </si>
  <si>
    <t>Draft</t>
  </si>
  <si>
    <t xml:space="preserve"> Project Start Date</t>
  </si>
  <si>
    <t xml:space="preserve"> Project End Date:</t>
  </si>
  <si>
    <t xml:space="preserve"> Chief Investigator (CI):</t>
  </si>
  <si>
    <t xml:space="preserve"> Updated On:</t>
  </si>
  <si>
    <t>Research Staff</t>
  </si>
  <si>
    <t>Risk Assessment and Management Plan Template</t>
  </si>
  <si>
    <t>Clinical Trial Research Risk Assessment and Management Plan</t>
  </si>
  <si>
    <t>Person responsible for implementing additional proposed controls</t>
  </si>
  <si>
    <t xml:space="preserve">Risk Owner: </t>
  </si>
  <si>
    <r>
      <t>Clinical Trial Risk Register Template</t>
    </r>
    <r>
      <rPr>
        <sz val="8"/>
        <color theme="1" tint="0.34998626667073579"/>
        <rFont val="Arial"/>
        <family val="2"/>
      </rPr>
      <t xml:space="preserve"> [Version 1.5]</t>
    </r>
  </si>
  <si>
    <t>Insurance Notification</t>
  </si>
  <si>
    <t>Insurance Declaration</t>
  </si>
  <si>
    <t xml:space="preserve">Risk of inadequate insurance coverage due to lack of notification of trial to insurer as part of annual insurance renewal (all trials other than those already declared prior to commencement - see above row). </t>
  </si>
  <si>
    <t>Risk of inadequate insurance coverage due to lack of declaration of trial to insurer prior to commencement: 
° involving patients aged 5 and below, or pregnancy related (unless only observational/non-invasive, data analysis or data gathering survey)
° being undertaken overseas (non-Australian trials) where local insurance cover is required</t>
  </si>
  <si>
    <t>Adequate insurance coverage? 
Risk of contraction of certain conditions (currently: TSE, CJD, Hepatitis Non A, HIV, AIDS, ARC and similar syndrome/condition).</t>
  </si>
  <si>
    <t>No insurance cover for claims relating to certain conditions (currently: TSE, CJD, Hepatitis Non A, HIV, AIDS, ARC and similar syndrome/condition).</t>
  </si>
  <si>
    <r>
      <t xml:space="preserve">Does the trial </t>
    </r>
    <r>
      <rPr>
        <u/>
        <sz val="10"/>
        <rFont val="Calibri"/>
        <family val="2"/>
        <scheme val="minor"/>
      </rPr>
      <t>not</t>
    </r>
    <r>
      <rPr>
        <sz val="10"/>
        <rFont val="Calibri"/>
        <family val="2"/>
        <scheme val="minor"/>
      </rPr>
      <t xml:space="preserve"> involve any of the following:
° patients aged 5 and below; 
° patients who are pregnant; 
° overseas sites?
NB</t>
    </r>
    <r>
      <rPr>
        <i/>
        <sz val="10"/>
        <rFont val="Calibri"/>
        <family val="2"/>
        <scheme val="minor"/>
      </rPr>
      <t xml:space="preserve"> Refer Definition of "Clinical Trial" for Insurance purposes (includes human research studies)</t>
    </r>
    <r>
      <rPr>
        <sz val="10"/>
        <rFont val="Calibri"/>
        <family val="2"/>
        <scheme val="minor"/>
      </rPr>
      <t xml:space="preserve">
</t>
    </r>
  </si>
  <si>
    <r>
      <t xml:space="preserve">Does the trial involve any of the following:
° patients aged 5 and below; 
° patients who are pregnant; 
° overseas sites?
NB </t>
    </r>
    <r>
      <rPr>
        <i/>
        <sz val="10"/>
        <rFont val="Calibri"/>
        <family val="2"/>
        <scheme val="minor"/>
      </rPr>
      <t>Refer Definition of "Clinical Trial" for Insurance purposes (includes human research studies)</t>
    </r>
    <r>
      <rPr>
        <sz val="10"/>
        <rFont val="Calibri"/>
        <family val="2"/>
        <scheme val="minor"/>
      </rPr>
      <t xml:space="preserve">
</t>
    </r>
  </si>
  <si>
    <r>
      <t xml:space="preserve">[] Submit the online </t>
    </r>
    <r>
      <rPr>
        <i/>
        <sz val="10"/>
        <rFont val="Calibri"/>
        <family val="2"/>
        <scheme val="minor"/>
      </rPr>
      <t>Insurance for Human Research Studies - Notification</t>
    </r>
    <r>
      <rPr>
        <sz val="10"/>
        <rFont val="Calibri"/>
        <family val="2"/>
        <scheme val="minor"/>
      </rPr>
      <t xml:space="preserve"> after ethics approval (PPL 4.20.03, Section 3.1.5.1): https://survey.app.uq.edu.au/clinical-trials-data
[] Submit an update to the online </t>
    </r>
    <r>
      <rPr>
        <i/>
        <sz val="10"/>
        <rFont val="Calibri"/>
        <family val="2"/>
        <scheme val="minor"/>
      </rPr>
      <t>Notification</t>
    </r>
    <r>
      <rPr>
        <sz val="10"/>
        <rFont val="Calibri"/>
        <family val="2"/>
        <scheme val="minor"/>
      </rPr>
      <t xml:space="preserve"> to reflect amendments to the trial </t>
    </r>
  </si>
  <si>
    <r>
      <t xml:space="preserve">[] Submit the online </t>
    </r>
    <r>
      <rPr>
        <i/>
        <sz val="10"/>
        <rFont val="Calibri"/>
        <family val="2"/>
        <scheme val="minor"/>
      </rPr>
      <t>Insurance for Human Research Studies - Declaration for Approval</t>
    </r>
    <r>
      <rPr>
        <sz val="10"/>
        <rFont val="Calibri"/>
        <family val="2"/>
        <scheme val="minor"/>
      </rPr>
      <t xml:space="preserve"> prior to the commencement of the trial (PPL 4.20.03, Section 3.1.5.1): https://survey.app.uq.edu.au/clinical-trials-declaration-12102020
[] Submit an update to the online </t>
    </r>
    <r>
      <rPr>
        <i/>
        <sz val="10"/>
        <rFont val="Calibri"/>
        <family val="2"/>
        <scheme val="minor"/>
      </rPr>
      <t>Declaration</t>
    </r>
    <r>
      <rPr>
        <sz val="10"/>
        <rFont val="Calibri"/>
        <family val="2"/>
        <scheme val="minor"/>
      </rPr>
      <t xml:space="preserve"> to reflect amendments to the trial  
</t>
    </r>
    <r>
      <rPr>
        <sz val="10"/>
        <color theme="0" tint="-0.499984740745262"/>
        <rFont val="Calibri"/>
        <family val="2"/>
        <scheme val="minor"/>
      </rPr>
      <t>[] Add other proposed controls for implementation</t>
    </r>
  </si>
  <si>
    <r>
      <t xml:space="preserve">[] Identify site requirements including relevant legal/regulatory requirements. UQ's Office of Research Ethics can assist with obtaining confirmation from UQ Legal Services of the overseas requirements
[] Establish oversight responsibility at each site
[] Establish coordination of site responsibilities 
[] Ensure that measures are in place to fully meet compliance obligations and appropriate insurance coverage
[] Obtain RPM and Research Legal review of all contracts
</t>
    </r>
    <r>
      <rPr>
        <sz val="10"/>
        <color theme="0" tint="-0.499984740745262"/>
        <rFont val="Calibri"/>
        <family val="2"/>
        <scheme val="minor"/>
      </rPr>
      <t>[] Add other proposed controls for implementation</t>
    </r>
  </si>
  <si>
    <r>
      <t xml:space="preserve">[] Notify Insurance Services and UQ Office of Research Ethics as early as possible prior to commitment to trial involving these conditions – Insurance Services to engage insurer to explore whether or not insurance cover can be obtained despite exclusion
[] Consider appropriate controls where enrolling participants with these conditions in other trials 
</t>
    </r>
    <r>
      <rPr>
        <sz val="10"/>
        <color theme="0" tint="-0.499984740745262"/>
        <rFont val="Calibri"/>
        <family val="2"/>
        <scheme val="minor"/>
      </rPr>
      <t>[] Add other proposed controls for implementation</t>
    </r>
  </si>
  <si>
    <t>Version 1.5</t>
  </si>
  <si>
    <r>
      <t xml:space="preserve">[] Understand safety profile of compound 
[] Explain existing drug interactions
[] Determine risks associated with
   1- Study phase
   2- Interactions with concomitant / permitted medications 
   3- Fertility, reproduction and pregnant women
   4-Vulnerable participants
[] Provide  appropriate medication storage
[] Ensure procurement of all necessary compounds including placebo
[] Ensure drug/device security, storage and supply logistics are managed
[] Seek relevant Good Manufacturing Practice (GMP) requirements
[] Ensure medication/device labelling comply with regulatory requirements
[] Consider medication expiry dates and re-supply requirements
[] Receive updates and alerts of any changes to the product information/safety profile
</t>
    </r>
    <r>
      <rPr>
        <sz val="10"/>
        <color theme="2" tint="-0.499984740745262"/>
        <rFont val="Calibri"/>
        <family val="2"/>
        <scheme val="minor"/>
      </rPr>
      <t>[] Add other proposed controls for implementation</t>
    </r>
    <r>
      <rPr>
        <i/>
        <sz val="10"/>
        <color theme="2" tint="-0.499984740745262"/>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</si>
</sst>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 mmmm\ yyyy;@"/>
    <numFmt numFmtId="165" formatCode="0.0"/>
  </numFmts>
  <fonts count="71" x14ac:knownFonts="1">
    <font>
      <sz val="12"/>
      <color theme="1"/>
      <name val="Calibri"/>
      <family val="2"/>
      <scheme val="minor"/>
    </font>
    <font>
      <sz val="11"/>
      <color theme="1"/>
      <name val="Calibri"/>
      <family val="2"/>
      <scheme val="minor"/>
    </font>
    <font>
      <sz val="11"/>
      <color theme="1"/>
      <name val="Calibri"/>
      <family val="2"/>
      <scheme val="minor"/>
    </font>
    <font>
      <sz val="9.5"/>
      <color rgb="FF000000"/>
      <name val="Arial"/>
      <family val="2"/>
    </font>
    <font>
      <u/>
      <sz val="12"/>
      <color theme="10"/>
      <name val="Calibri"/>
      <family val="2"/>
      <scheme val="minor"/>
    </font>
    <font>
      <u/>
      <sz val="12"/>
      <color theme="11"/>
      <name val="Calibri"/>
      <family val="2"/>
      <scheme val="minor"/>
    </font>
    <font>
      <b/>
      <sz val="8"/>
      <color rgb="FF000000"/>
      <name val="Arial"/>
      <family val="2"/>
    </font>
    <font>
      <sz val="8"/>
      <color rgb="FF000000"/>
      <name val="Arial"/>
      <family val="2"/>
    </font>
    <font>
      <b/>
      <sz val="18"/>
      <color theme="1"/>
      <name val="Arial"/>
      <family val="2"/>
    </font>
    <font>
      <b/>
      <sz val="10"/>
      <color theme="1"/>
      <name val="Calibri"/>
      <family val="2"/>
      <scheme val="minor"/>
    </font>
    <font>
      <sz val="10"/>
      <color theme="1"/>
      <name val="Calibri"/>
      <family val="2"/>
      <scheme val="minor"/>
    </font>
    <font>
      <b/>
      <sz val="10.5"/>
      <color theme="1"/>
      <name val="Calibri"/>
      <family val="2"/>
      <scheme val="minor"/>
    </font>
    <font>
      <sz val="10.5"/>
      <color theme="1"/>
      <name val="Calibri"/>
      <family val="2"/>
      <scheme val="minor"/>
    </font>
    <font>
      <b/>
      <sz val="9.5"/>
      <color theme="1"/>
      <name val="Calibri"/>
      <family val="2"/>
      <scheme val="minor"/>
    </font>
    <font>
      <sz val="12"/>
      <color theme="1"/>
      <name val="Arial"/>
      <family val="2"/>
    </font>
    <font>
      <i/>
      <sz val="9.5"/>
      <color rgb="FF000000"/>
      <name val="Arial"/>
      <family val="2"/>
    </font>
    <font>
      <sz val="10"/>
      <color theme="1"/>
      <name val="Arial"/>
      <family val="2"/>
    </font>
    <font>
      <sz val="10"/>
      <color rgb="FF000000"/>
      <name val="Arial"/>
      <family val="2"/>
    </font>
    <font>
      <i/>
      <sz val="10"/>
      <color rgb="FF000000"/>
      <name val="Arial"/>
      <family val="2"/>
    </font>
    <font>
      <sz val="9"/>
      <color theme="1"/>
      <name val="Arial"/>
      <family val="2"/>
    </font>
    <font>
      <b/>
      <sz val="9"/>
      <color theme="1"/>
      <name val="Arial"/>
      <family val="2"/>
    </font>
    <font>
      <sz val="8"/>
      <color theme="1"/>
      <name val="Arial"/>
      <family val="2"/>
    </font>
    <font>
      <sz val="7"/>
      <color theme="1"/>
      <name val="Arial"/>
      <family val="2"/>
    </font>
    <font>
      <sz val="11"/>
      <color theme="1" tint="0.34998626667073579"/>
      <name val="Arial"/>
      <family val="2"/>
    </font>
    <font>
      <u/>
      <sz val="9"/>
      <color theme="10"/>
      <name val="Arial"/>
      <family val="2"/>
    </font>
    <font>
      <u/>
      <sz val="9.5"/>
      <color theme="10"/>
      <name val="Arial"/>
      <family val="2"/>
    </font>
    <font>
      <b/>
      <sz val="11"/>
      <color theme="1"/>
      <name val="Calibri"/>
      <family val="2"/>
      <scheme val="minor"/>
    </font>
    <font>
      <b/>
      <sz val="18"/>
      <color rgb="FF51247A"/>
      <name val="Arial"/>
      <family val="2"/>
    </font>
    <font>
      <b/>
      <sz val="12"/>
      <color rgb="FF962A8B"/>
      <name val="Arial"/>
      <family val="2"/>
    </font>
    <font>
      <sz val="10"/>
      <color rgb="FF962A8B"/>
      <name val="Arial"/>
      <family val="2"/>
    </font>
    <font>
      <b/>
      <sz val="11"/>
      <color theme="2" tint="-0.89999084444715716"/>
      <name val="Calibri"/>
      <family val="2"/>
      <scheme val="minor"/>
    </font>
    <font>
      <b/>
      <sz val="12"/>
      <name val="Calibri"/>
      <family val="2"/>
      <scheme val="minor"/>
    </font>
    <font>
      <b/>
      <sz val="10"/>
      <name val="Calibri"/>
      <family val="2"/>
      <scheme val="minor"/>
    </font>
    <font>
      <sz val="10"/>
      <color rgb="FF000000"/>
      <name val="Calibri"/>
      <family val="2"/>
      <scheme val="minor"/>
    </font>
    <font>
      <sz val="10"/>
      <name val="Calibri"/>
      <family val="2"/>
      <scheme val="minor"/>
    </font>
    <font>
      <i/>
      <sz val="10"/>
      <color theme="1" tint="0.499984740745262"/>
      <name val="Calibri"/>
      <family val="2"/>
      <scheme val="minor"/>
    </font>
    <font>
      <sz val="10"/>
      <color theme="0" tint="-0.499984740745262"/>
      <name val="Calibri"/>
      <family val="2"/>
      <scheme val="minor"/>
    </font>
    <font>
      <sz val="10"/>
      <color theme="2" tint="-0.499984740745262"/>
      <name val="Calibri"/>
      <family val="2"/>
      <scheme val="minor"/>
    </font>
    <font>
      <i/>
      <sz val="10"/>
      <color theme="2" tint="-0.499984740745262"/>
      <name val="Calibri"/>
      <family val="2"/>
      <scheme val="minor"/>
    </font>
    <font>
      <b/>
      <sz val="13"/>
      <color theme="1"/>
      <name val="Calibri"/>
      <family val="2"/>
      <scheme val="minor"/>
    </font>
    <font>
      <sz val="13"/>
      <color theme="1"/>
      <name val="Calibri"/>
      <family val="2"/>
      <scheme val="minor"/>
    </font>
    <font>
      <b/>
      <sz val="10.5"/>
      <color theme="2" tint="-0.89999084444715716"/>
      <name val="Calibri"/>
      <family val="2"/>
      <scheme val="minor"/>
    </font>
    <font>
      <u/>
      <sz val="10"/>
      <color theme="10"/>
      <name val="Calibri"/>
      <family val="2"/>
      <scheme val="minor"/>
    </font>
    <font>
      <sz val="10"/>
      <color theme="4"/>
      <name val="Arial"/>
      <family val="2"/>
    </font>
    <font>
      <sz val="9.5"/>
      <color theme="1"/>
      <name val="Arial"/>
      <family val="2"/>
    </font>
    <font>
      <b/>
      <sz val="12"/>
      <color rgb="FFFF0000"/>
      <name val="Calibri"/>
      <family val="2"/>
      <scheme val="minor"/>
    </font>
    <font>
      <b/>
      <u/>
      <sz val="14"/>
      <color theme="10"/>
      <name val="Arial"/>
      <family val="2"/>
    </font>
    <font>
      <b/>
      <sz val="10.5"/>
      <color theme="1" tint="4.9989318521683403E-2"/>
      <name val="Calibri"/>
      <family val="2"/>
      <scheme val="minor"/>
    </font>
    <font>
      <i/>
      <sz val="10"/>
      <color theme="1" tint="0.249977111117893"/>
      <name val="Calibri"/>
      <family val="2"/>
      <scheme val="minor"/>
    </font>
    <font>
      <i/>
      <sz val="10"/>
      <color theme="1" tint="4.9989318521683403E-2"/>
      <name val="Calibri"/>
      <family val="2"/>
      <scheme val="minor"/>
    </font>
    <font>
      <sz val="12"/>
      <name val="Calibri"/>
      <family val="2"/>
      <scheme val="minor"/>
    </font>
    <font>
      <sz val="8"/>
      <color theme="1" tint="0.34998626667073579"/>
      <name val="Arial"/>
      <family val="2"/>
    </font>
    <font>
      <sz val="9.5"/>
      <color theme="4"/>
      <name val="Arial"/>
      <family val="2"/>
    </font>
    <font>
      <sz val="10"/>
      <name val="Arial"/>
      <family val="2"/>
    </font>
    <font>
      <sz val="12"/>
      <name val="Arial"/>
      <family val="2"/>
    </font>
    <font>
      <sz val="10"/>
      <color rgb="FFFF0000"/>
      <name val="Calibri"/>
      <family val="2"/>
      <scheme val="minor"/>
    </font>
    <font>
      <i/>
      <sz val="10"/>
      <name val="Calibri"/>
      <family val="2"/>
      <scheme val="minor"/>
    </font>
    <font>
      <u/>
      <sz val="10"/>
      <name val="Arial"/>
      <family val="2"/>
    </font>
    <font>
      <b/>
      <sz val="10.5"/>
      <color rgb="FF962A8B"/>
      <name val="Arial"/>
      <family val="2"/>
    </font>
    <font>
      <sz val="7"/>
      <color theme="0" tint="-0.499984740745262"/>
      <name val="Arial"/>
      <family val="2"/>
    </font>
    <font>
      <b/>
      <sz val="10"/>
      <name val="Arial"/>
      <family val="2"/>
    </font>
    <font>
      <b/>
      <sz val="10.5"/>
      <name val="Calibri"/>
      <family val="2"/>
      <scheme val="minor"/>
    </font>
    <font>
      <b/>
      <sz val="10.5"/>
      <color rgb="FF49075E"/>
      <name val="Calibri"/>
      <family val="2"/>
      <scheme val="minor"/>
    </font>
    <font>
      <u/>
      <sz val="9.5"/>
      <color theme="10"/>
      <name val="Calibri"/>
      <family val="2"/>
      <scheme val="minor"/>
    </font>
    <font>
      <sz val="11"/>
      <name val="Calibri"/>
      <family val="2"/>
      <scheme val="minor"/>
    </font>
    <font>
      <b/>
      <sz val="11"/>
      <name val="Calibri"/>
      <family val="2"/>
      <scheme val="minor"/>
    </font>
    <font>
      <b/>
      <sz val="11"/>
      <name val="Wingdings 2"/>
      <family val="1"/>
      <charset val="2"/>
    </font>
    <font>
      <b/>
      <sz val="9.5"/>
      <color theme="1"/>
      <name val="Arial"/>
      <family val="2"/>
    </font>
    <font>
      <sz val="10"/>
      <color rgb="FF0070C0"/>
      <name val="Calibri"/>
      <family val="2"/>
      <scheme val="minor"/>
    </font>
    <font>
      <u/>
      <sz val="10"/>
      <name val="Calibri"/>
      <family val="2"/>
      <scheme val="minor"/>
    </font>
    <font>
      <sz val="10.5"/>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rgb="FFECD9FF"/>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D7AFFF"/>
        <bgColor indexed="64"/>
      </patternFill>
    </fill>
    <fill>
      <patternFill patternType="solid">
        <fgColor rgb="FFFFFF66"/>
        <bgColor indexed="64"/>
      </patternFill>
    </fill>
  </fills>
  <borders count="30">
    <border>
      <left/>
      <right/>
      <top/>
      <bottom/>
      <diagonal/>
    </border>
    <border>
      <left style="medium">
        <color rgb="FF333288"/>
      </left>
      <right style="medium">
        <color rgb="FF333288"/>
      </right>
      <top style="medium">
        <color rgb="FF333288"/>
      </top>
      <bottom style="medium">
        <color rgb="FF333288"/>
      </bottom>
      <diagonal/>
    </border>
    <border>
      <left/>
      <right style="medium">
        <color rgb="FF333288"/>
      </right>
      <top style="medium">
        <color rgb="FF333288"/>
      </top>
      <bottom style="medium">
        <color rgb="FF333288"/>
      </bottom>
      <diagonal/>
    </border>
    <border>
      <left/>
      <right style="medium">
        <color rgb="FF333288"/>
      </right>
      <top/>
      <bottom style="medium">
        <color rgb="FF333288"/>
      </bottom>
      <diagonal/>
    </border>
    <border>
      <left style="medium">
        <color rgb="FF333288"/>
      </left>
      <right style="medium">
        <color rgb="FF333288"/>
      </right>
      <top style="medium">
        <color rgb="FF333288"/>
      </top>
      <bottom/>
      <diagonal/>
    </border>
    <border>
      <left/>
      <right style="medium">
        <color rgb="FF333288"/>
      </right>
      <top style="medium">
        <color rgb="FF33328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9999FF"/>
      </left>
      <right style="thin">
        <color rgb="FF9999FF"/>
      </right>
      <top style="thin">
        <color rgb="FF9999FF"/>
      </top>
      <bottom style="thin">
        <color rgb="FF9999FF"/>
      </bottom>
      <diagonal/>
    </border>
    <border>
      <left style="thin">
        <color rgb="FF9999FF"/>
      </left>
      <right style="thin">
        <color rgb="FF9999FF"/>
      </right>
      <top style="thin">
        <color rgb="FF9999FF"/>
      </top>
      <bottom/>
      <diagonal/>
    </border>
    <border>
      <left style="thin">
        <color rgb="FF9999FF"/>
      </left>
      <right style="thin">
        <color rgb="FF9999FF"/>
      </right>
      <top/>
      <bottom style="thin">
        <color rgb="FF9999FF"/>
      </bottom>
      <diagonal/>
    </border>
    <border>
      <left style="thin">
        <color rgb="FF9999FF"/>
      </left>
      <right/>
      <top style="thin">
        <color rgb="FF9999FF"/>
      </top>
      <bottom/>
      <diagonal/>
    </border>
    <border>
      <left/>
      <right/>
      <top style="thin">
        <color rgb="FF9999FF"/>
      </top>
      <bottom/>
      <diagonal/>
    </border>
    <border>
      <left/>
      <right style="thin">
        <color rgb="FF9999FF"/>
      </right>
      <top style="thin">
        <color rgb="FF9999FF"/>
      </top>
      <bottom/>
      <diagonal/>
    </border>
    <border>
      <left style="thin">
        <color rgb="FF9999FF"/>
      </left>
      <right/>
      <top style="thin">
        <color rgb="FF9999FF"/>
      </top>
      <bottom style="thin">
        <color rgb="FF9999FF"/>
      </bottom>
      <diagonal/>
    </border>
    <border>
      <left/>
      <right style="thin">
        <color rgb="FF9999FF"/>
      </right>
      <top style="thin">
        <color rgb="FF9999FF"/>
      </top>
      <bottom style="thin">
        <color rgb="FF9999FF"/>
      </bottom>
      <diagonal/>
    </border>
    <border>
      <left/>
      <right/>
      <top style="thin">
        <color rgb="FF9999FF"/>
      </top>
      <bottom style="thin">
        <color rgb="FF9999FF"/>
      </bottom>
      <diagonal/>
    </border>
    <border>
      <left style="thin">
        <color rgb="FF9999FF"/>
      </left>
      <right/>
      <top/>
      <bottom style="thin">
        <color rgb="FF9999FF"/>
      </bottom>
      <diagonal/>
    </border>
    <border>
      <left/>
      <right/>
      <top/>
      <bottom style="thin">
        <color rgb="FF9999FF"/>
      </bottom>
      <diagonal/>
    </border>
    <border>
      <left/>
      <right style="thin">
        <color rgb="FF9999FF"/>
      </right>
      <top/>
      <bottom style="thin">
        <color rgb="FF9999FF"/>
      </bottom>
      <diagonal/>
    </border>
    <border>
      <left style="thin">
        <color rgb="FF9999FF"/>
      </left>
      <right/>
      <top/>
      <bottom/>
      <diagonal/>
    </border>
    <border>
      <left/>
      <right style="thin">
        <color rgb="FF9999FF"/>
      </right>
      <top/>
      <bottom/>
      <diagonal/>
    </border>
    <border>
      <left/>
      <right/>
      <top style="hair">
        <color rgb="FF9999FF"/>
      </top>
      <bottom style="hair">
        <color rgb="FF9999FF"/>
      </bottom>
      <diagonal/>
    </border>
    <border>
      <left style="thin">
        <color rgb="FF9999FF"/>
      </left>
      <right style="thin">
        <color rgb="FF9999FF"/>
      </right>
      <top/>
      <bottom/>
      <diagonal/>
    </border>
    <border>
      <left/>
      <right/>
      <top style="hair">
        <color rgb="FF9999FF"/>
      </top>
      <bottom/>
      <diagonal/>
    </border>
    <border>
      <left style="medium">
        <color rgb="FF7030A0"/>
      </left>
      <right style="medium">
        <color rgb="FF7030A0"/>
      </right>
      <top style="medium">
        <color rgb="FF7030A0"/>
      </top>
      <bottom style="medium">
        <color rgb="FF7030A0"/>
      </bottom>
      <diagonal/>
    </border>
  </borders>
  <cellStyleXfs count="3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192">
    <xf numFmtId="0" fontId="0" fillId="0" borderId="0" xfId="0"/>
    <xf numFmtId="0" fontId="0" fillId="0" borderId="0" xfId="0" applyAlignment="1">
      <alignment vertical="top" wrapText="1"/>
    </xf>
    <xf numFmtId="0" fontId="10" fillId="0" borderId="0" xfId="0" applyFont="1" applyAlignment="1">
      <alignment vertical="top" wrapText="1"/>
    </xf>
    <xf numFmtId="0" fontId="11" fillId="0" borderId="0" xfId="0" applyFont="1" applyFill="1" applyAlignment="1">
      <alignment vertical="top" wrapText="1"/>
    </xf>
    <xf numFmtId="0" fontId="14" fillId="0" borderId="0" xfId="0" applyFont="1"/>
    <xf numFmtId="0" fontId="3" fillId="0" borderId="0" xfId="0" applyFont="1"/>
    <xf numFmtId="0" fontId="16" fillId="0" borderId="0" xfId="0" applyFont="1"/>
    <xf numFmtId="0" fontId="19" fillId="0" borderId="0" xfId="0" applyFont="1"/>
    <xf numFmtId="0" fontId="21" fillId="0" borderId="0" xfId="0" applyFont="1"/>
    <xf numFmtId="0" fontId="23" fillId="0" borderId="0" xfId="0" applyFont="1"/>
    <xf numFmtId="0" fontId="21" fillId="0" borderId="9" xfId="0" applyFont="1" applyBorder="1" applyAlignment="1">
      <alignment vertical="top" wrapText="1"/>
    </xf>
    <xf numFmtId="0" fontId="21" fillId="0" borderId="10" xfId="0" applyFont="1" applyBorder="1" applyAlignment="1">
      <alignment vertical="top" wrapText="1"/>
    </xf>
    <xf numFmtId="0" fontId="21" fillId="0" borderId="11" xfId="0" applyFont="1" applyBorder="1" applyAlignment="1">
      <alignment vertical="top" wrapText="1"/>
    </xf>
    <xf numFmtId="0" fontId="11" fillId="2" borderId="13" xfId="0" applyFont="1" applyFill="1" applyBorder="1" applyAlignment="1">
      <alignment vertical="top" wrapText="1"/>
    </xf>
    <xf numFmtId="0" fontId="13" fillId="2" borderId="12" xfId="0" applyFont="1" applyFill="1" applyBorder="1" applyAlignment="1">
      <alignment horizontal="center" vertical="center" wrapText="1"/>
    </xf>
    <xf numFmtId="0" fontId="25" fillId="0" borderId="0" xfId="32" applyFont="1"/>
    <xf numFmtId="0" fontId="27" fillId="0" borderId="0" xfId="0" applyFont="1"/>
    <xf numFmtId="0" fontId="28" fillId="0" borderId="0" xfId="0" applyFont="1"/>
    <xf numFmtId="0" fontId="29" fillId="0" borderId="0" xfId="0" applyFont="1"/>
    <xf numFmtId="0" fontId="27" fillId="5" borderId="0" xfId="0" applyFont="1" applyFill="1" applyAlignment="1">
      <alignment horizontal="left" vertical="center"/>
    </xf>
    <xf numFmtId="0" fontId="0" fillId="5" borderId="0" xfId="0" applyFill="1" applyAlignment="1">
      <alignment vertical="top" wrapText="1"/>
    </xf>
    <xf numFmtId="0" fontId="31" fillId="0" borderId="0" xfId="0" applyFont="1" applyFill="1" applyBorder="1" applyAlignment="1">
      <alignment vertical="top" wrapText="1"/>
    </xf>
    <xf numFmtId="0" fontId="34" fillId="0" borderId="0" xfId="0" applyFont="1" applyAlignment="1">
      <alignment vertical="top" wrapText="1"/>
    </xf>
    <xf numFmtId="0" fontId="0" fillId="5" borderId="0" xfId="0" applyFill="1" applyBorder="1" applyAlignment="1">
      <alignment vertical="top" wrapText="1"/>
    </xf>
    <xf numFmtId="0" fontId="12" fillId="0" borderId="0" xfId="0" applyFont="1" applyBorder="1" applyAlignment="1">
      <alignment horizontal="center" vertical="top" wrapText="1"/>
    </xf>
    <xf numFmtId="0" fontId="40" fillId="5" borderId="20" xfId="0" applyFont="1" applyFill="1" applyBorder="1" applyAlignment="1">
      <alignment vertical="top" wrapText="1"/>
    </xf>
    <xf numFmtId="0" fontId="40" fillId="4" borderId="20" xfId="0" applyFont="1" applyFill="1" applyBorder="1" applyAlignment="1">
      <alignment vertical="top" wrapText="1"/>
    </xf>
    <xf numFmtId="0" fontId="40" fillId="0" borderId="0" xfId="0" applyFont="1" applyAlignment="1">
      <alignment vertical="top" wrapText="1"/>
    </xf>
    <xf numFmtId="0" fontId="8" fillId="5" borderId="0" xfId="0" applyFont="1" applyFill="1"/>
    <xf numFmtId="0" fontId="10" fillId="5" borderId="16" xfId="0" applyFont="1" applyFill="1" applyBorder="1" applyAlignment="1">
      <alignment horizontal="left" vertical="center"/>
    </xf>
    <xf numFmtId="164" fontId="10" fillId="5" borderId="16" xfId="0" quotePrefix="1" applyNumberFormat="1" applyFont="1" applyFill="1" applyBorder="1" applyAlignment="1">
      <alignment horizontal="left" vertical="center"/>
    </xf>
    <xf numFmtId="14" fontId="10" fillId="5" borderId="16" xfId="0" applyNumberFormat="1" applyFont="1" applyFill="1" applyBorder="1" applyAlignment="1">
      <alignment vertical="top" wrapText="1"/>
    </xf>
    <xf numFmtId="0" fontId="10" fillId="5" borderId="16" xfId="0" applyFont="1" applyFill="1" applyBorder="1" applyAlignment="1">
      <alignment vertical="top" wrapText="1"/>
    </xf>
    <xf numFmtId="0" fontId="42" fillId="5" borderId="16" xfId="32" applyFont="1" applyFill="1" applyBorder="1" applyAlignment="1">
      <alignment vertical="top" wrapText="1"/>
    </xf>
    <xf numFmtId="0" fontId="10" fillId="5" borderId="17" xfId="0" applyFont="1" applyFill="1" applyBorder="1" applyAlignment="1">
      <alignment vertical="top" wrapText="1"/>
    </xf>
    <xf numFmtId="0" fontId="10" fillId="5" borderId="0" xfId="0" applyFont="1" applyFill="1" applyBorder="1" applyAlignment="1">
      <alignment horizontal="left" vertical="center"/>
    </xf>
    <xf numFmtId="164" fontId="10" fillId="5" borderId="0" xfId="0" quotePrefix="1" applyNumberFormat="1" applyFont="1" applyFill="1" applyBorder="1" applyAlignment="1">
      <alignment horizontal="left" vertical="center"/>
    </xf>
    <xf numFmtId="14" fontId="10" fillId="5" borderId="0" xfId="0" applyNumberFormat="1" applyFont="1" applyFill="1" applyBorder="1" applyAlignment="1">
      <alignment vertical="top" wrapText="1"/>
    </xf>
    <xf numFmtId="0" fontId="10" fillId="5" borderId="0" xfId="0" applyFont="1" applyFill="1" applyBorder="1" applyAlignment="1">
      <alignment vertical="top" wrapText="1"/>
    </xf>
    <xf numFmtId="0" fontId="10" fillId="5" borderId="25" xfId="0" applyFont="1" applyFill="1" applyBorder="1" applyAlignment="1">
      <alignment vertical="top" wrapText="1"/>
    </xf>
    <xf numFmtId="0" fontId="10" fillId="0" borderId="26" xfId="0" applyFont="1" applyBorder="1" applyAlignment="1">
      <alignment vertical="top" wrapText="1"/>
    </xf>
    <xf numFmtId="0" fontId="34" fillId="0" borderId="26" xfId="0" applyFont="1" applyBorder="1" applyAlignment="1">
      <alignment vertical="top" wrapText="1"/>
    </xf>
    <xf numFmtId="0" fontId="10" fillId="0" borderId="26" xfId="0" applyFont="1" applyBorder="1" applyAlignment="1">
      <alignment horizontal="center" vertical="top" wrapText="1"/>
    </xf>
    <xf numFmtId="0" fontId="12" fillId="0" borderId="26" xfId="0" applyFont="1" applyBorder="1" applyAlignment="1">
      <alignment horizontal="center" vertical="top" wrapText="1"/>
    </xf>
    <xf numFmtId="0" fontId="10" fillId="0" borderId="26" xfId="0" applyFont="1" applyBorder="1" applyAlignment="1">
      <alignment horizontal="left" vertical="top" wrapText="1"/>
    </xf>
    <xf numFmtId="0" fontId="34" fillId="0" borderId="26" xfId="0" applyFont="1" applyBorder="1" applyAlignment="1">
      <alignment horizontal="center" vertical="top" wrapText="1"/>
    </xf>
    <xf numFmtId="0" fontId="35" fillId="0" borderId="26" xfId="0" applyFont="1" applyBorder="1" applyAlignment="1">
      <alignment vertical="top" wrapText="1"/>
    </xf>
    <xf numFmtId="0" fontId="38" fillId="0" borderId="26" xfId="0" applyFont="1" applyBorder="1" applyAlignment="1">
      <alignment vertical="top" wrapText="1"/>
    </xf>
    <xf numFmtId="0" fontId="10" fillId="0" borderId="26" xfId="0" applyFont="1" applyFill="1" applyBorder="1" applyAlignment="1">
      <alignment vertical="top" wrapText="1"/>
    </xf>
    <xf numFmtId="0" fontId="37" fillId="0" borderId="26" xfId="0" applyFont="1" applyBorder="1" applyAlignment="1">
      <alignment vertical="top" wrapText="1"/>
    </xf>
    <xf numFmtId="0" fontId="33" fillId="0" borderId="26" xfId="0" applyFont="1" applyFill="1" applyBorder="1" applyAlignment="1">
      <alignment vertical="top" wrapText="1"/>
    </xf>
    <xf numFmtId="0" fontId="34" fillId="0" borderId="26" xfId="0" applyFont="1" applyBorder="1" applyAlignment="1">
      <alignment horizontal="left" vertical="top" wrapText="1"/>
    </xf>
    <xf numFmtId="0" fontId="34" fillId="0" borderId="26" xfId="0" quotePrefix="1" applyFont="1" applyFill="1" applyBorder="1" applyAlignment="1">
      <alignment vertical="top" wrapText="1"/>
    </xf>
    <xf numFmtId="0" fontId="10" fillId="5" borderId="0" xfId="0" applyFont="1" applyFill="1" applyBorder="1" applyAlignment="1">
      <alignment vertical="top"/>
    </xf>
    <xf numFmtId="0" fontId="11" fillId="2" borderId="15" xfId="0" applyFont="1" applyFill="1" applyBorder="1" applyAlignment="1">
      <alignment vertical="top" wrapText="1"/>
    </xf>
    <xf numFmtId="0" fontId="11" fillId="2" borderId="17" xfId="0" applyFont="1" applyFill="1" applyBorder="1" applyAlignment="1">
      <alignment vertical="top" wrapText="1"/>
    </xf>
    <xf numFmtId="0" fontId="2" fillId="5" borderId="20" xfId="0" applyFont="1" applyFill="1" applyBorder="1" applyAlignment="1">
      <alignment vertical="top" wrapText="1"/>
    </xf>
    <xf numFmtId="0" fontId="2" fillId="4" borderId="20" xfId="0" applyFont="1" applyFill="1" applyBorder="1" applyAlignment="1">
      <alignment vertical="top" wrapText="1"/>
    </xf>
    <xf numFmtId="0" fontId="2" fillId="5" borderId="16" xfId="0" applyFont="1" applyFill="1" applyBorder="1" applyAlignment="1">
      <alignment vertical="top" wrapText="1"/>
    </xf>
    <xf numFmtId="0" fontId="45" fillId="0" borderId="0" xfId="0" applyFont="1" applyFill="1" applyBorder="1" applyAlignment="1">
      <alignment vertical="top" wrapText="1"/>
    </xf>
    <xf numFmtId="0" fontId="46" fillId="5" borderId="0" xfId="32" applyFont="1" applyFill="1" applyAlignment="1">
      <alignment horizontal="left" vertical="center"/>
    </xf>
    <xf numFmtId="0" fontId="48" fillId="2" borderId="14" xfId="0" applyFont="1" applyFill="1" applyBorder="1" applyAlignment="1">
      <alignment vertical="top" wrapText="1"/>
    </xf>
    <xf numFmtId="0" fontId="50" fillId="5" borderId="24" xfId="0" applyFont="1" applyFill="1" applyBorder="1" applyAlignment="1">
      <alignment vertical="top" wrapText="1"/>
    </xf>
    <xf numFmtId="0" fontId="21" fillId="0" borderId="0" xfId="0" applyFont="1" applyAlignment="1">
      <alignment horizontal="right"/>
    </xf>
    <xf numFmtId="0" fontId="10" fillId="5" borderId="16" xfId="0" applyFont="1" applyFill="1" applyBorder="1" applyAlignment="1">
      <alignment vertical="top"/>
    </xf>
    <xf numFmtId="0" fontId="54" fillId="0" borderId="0" xfId="0" applyFont="1"/>
    <xf numFmtId="0" fontId="34" fillId="0" borderId="26" xfId="0" quotePrefix="1" applyFont="1" applyBorder="1" applyAlignment="1">
      <alignment vertical="top" wrapText="1"/>
    </xf>
    <xf numFmtId="0" fontId="52" fillId="0" borderId="0" xfId="0" applyFont="1" applyFill="1" applyAlignment="1">
      <alignment horizontal="left" vertical="top" wrapText="1"/>
    </xf>
    <xf numFmtId="0" fontId="44" fillId="0" borderId="0" xfId="0" applyFont="1" applyFill="1" applyAlignment="1">
      <alignment horizontal="left" vertical="top" wrapText="1"/>
    </xf>
    <xf numFmtId="0" fontId="55" fillId="0" borderId="26" xfId="0" applyFont="1" applyBorder="1" applyAlignment="1">
      <alignment vertical="top" wrapText="1"/>
    </xf>
    <xf numFmtId="0" fontId="42" fillId="5" borderId="0" xfId="32" applyFont="1" applyFill="1" applyBorder="1" applyAlignment="1">
      <alignment vertical="top"/>
    </xf>
    <xf numFmtId="0" fontId="43" fillId="0" borderId="0" xfId="0" applyFont="1" applyFill="1" applyAlignment="1">
      <alignment horizontal="left" vertical="top" wrapText="1"/>
    </xf>
    <xf numFmtId="0" fontId="19" fillId="0" borderId="0" xfId="0" applyFont="1" applyFill="1"/>
    <xf numFmtId="0" fontId="14" fillId="0" borderId="0" xfId="0" applyFont="1" applyFill="1"/>
    <xf numFmtId="0" fontId="58" fillId="0" borderId="0" xfId="0" applyFont="1"/>
    <xf numFmtId="0" fontId="42" fillId="5" borderId="16" xfId="32" applyFont="1" applyFill="1" applyBorder="1" applyAlignment="1">
      <alignment vertical="top"/>
    </xf>
    <xf numFmtId="0" fontId="48" fillId="2" borderId="27" xfId="0" applyFont="1" applyFill="1" applyBorder="1" applyAlignment="1">
      <alignment vertical="top" wrapText="1"/>
    </xf>
    <xf numFmtId="0" fontId="13" fillId="2" borderId="13" xfId="0" applyFont="1" applyFill="1" applyBorder="1" applyAlignment="1">
      <alignment horizontal="center" vertical="center" wrapText="1"/>
    </xf>
    <xf numFmtId="0" fontId="11" fillId="2" borderId="21" xfId="0" applyFont="1" applyFill="1" applyBorder="1" applyAlignment="1">
      <alignment vertical="top" wrapText="1"/>
    </xf>
    <xf numFmtId="0" fontId="11" fillId="2" borderId="16" xfId="0" applyFont="1" applyFill="1" applyBorder="1" applyAlignment="1">
      <alignment vertical="top" wrapText="1"/>
    </xf>
    <xf numFmtId="0" fontId="10" fillId="0" borderId="28" xfId="0" applyFont="1" applyBorder="1" applyAlignment="1">
      <alignment vertical="top" wrapText="1"/>
    </xf>
    <xf numFmtId="0" fontId="10" fillId="0" borderId="28" xfId="0" applyFont="1" applyBorder="1" applyAlignment="1">
      <alignment horizontal="center" vertical="top" wrapText="1"/>
    </xf>
    <xf numFmtId="0" fontId="10" fillId="0" borderId="0" xfId="0" applyFont="1" applyBorder="1" applyAlignment="1">
      <alignment vertical="top" wrapText="1"/>
    </xf>
    <xf numFmtId="0" fontId="59" fillId="5" borderId="0" xfId="0" applyFont="1" applyFill="1" applyAlignment="1">
      <alignment horizontal="right" wrapText="1"/>
    </xf>
    <xf numFmtId="0" fontId="60" fillId="5" borderId="15" xfId="0" applyFont="1" applyFill="1" applyBorder="1" applyAlignment="1">
      <alignment horizontal="left" vertical="center"/>
    </xf>
    <xf numFmtId="0" fontId="34" fillId="5" borderId="24" xfId="0" applyFont="1" applyFill="1" applyBorder="1" applyAlignment="1">
      <alignment vertical="top" wrapText="1"/>
    </xf>
    <xf numFmtId="0" fontId="61" fillId="2" borderId="16" xfId="32" applyFont="1" applyFill="1" applyBorder="1" applyAlignment="1">
      <alignment horizontal="center" vertical="top"/>
    </xf>
    <xf numFmtId="0" fontId="62" fillId="6" borderId="16" xfId="0" applyFont="1" applyFill="1" applyBorder="1" applyAlignment="1">
      <alignment vertical="top"/>
    </xf>
    <xf numFmtId="0" fontId="47" fillId="6" borderId="0" xfId="0" applyFont="1" applyFill="1" applyBorder="1" applyAlignment="1">
      <alignment horizontal="left" vertical="top" wrapText="1"/>
    </xf>
    <xf numFmtId="0" fontId="11" fillId="6" borderId="0" xfId="0" applyFont="1" applyFill="1" applyBorder="1" applyAlignment="1">
      <alignment horizontal="left" vertical="top" wrapText="1"/>
    </xf>
    <xf numFmtId="0" fontId="48" fillId="6" borderId="0" xfId="0" applyFont="1" applyFill="1" applyBorder="1" applyAlignment="1">
      <alignment vertical="top" wrapText="1"/>
    </xf>
    <xf numFmtId="0" fontId="13" fillId="6" borderId="16" xfId="0" applyFont="1" applyFill="1" applyBorder="1" applyAlignment="1">
      <alignment horizontal="center" vertical="center" wrapText="1"/>
    </xf>
    <xf numFmtId="0" fontId="9" fillId="6" borderId="0" xfId="0" applyFont="1" applyFill="1" applyBorder="1" applyAlignment="1">
      <alignment horizontal="center" vertical="top" wrapText="1"/>
    </xf>
    <xf numFmtId="0" fontId="11" fillId="6" borderId="0" xfId="0" applyFont="1" applyFill="1" applyBorder="1" applyAlignment="1">
      <alignment horizontal="center" vertical="top" wrapText="1"/>
    </xf>
    <xf numFmtId="0" fontId="35" fillId="6" borderId="26" xfId="0" applyFont="1" applyFill="1" applyBorder="1" applyAlignment="1">
      <alignment vertical="top" wrapText="1"/>
    </xf>
    <xf numFmtId="0" fontId="10" fillId="6" borderId="26" xfId="0" applyFont="1" applyFill="1" applyBorder="1" applyAlignment="1">
      <alignment horizontal="center" vertical="top" wrapText="1"/>
    </xf>
    <xf numFmtId="0" fontId="12" fillId="6" borderId="26" xfId="0" applyFont="1" applyFill="1" applyBorder="1" applyAlignment="1">
      <alignment horizontal="center" vertical="top" wrapText="1"/>
    </xf>
    <xf numFmtId="0" fontId="38" fillId="6" borderId="26" xfId="0" applyFont="1" applyFill="1" applyBorder="1" applyAlignment="1">
      <alignment vertical="top" wrapText="1"/>
    </xf>
    <xf numFmtId="0" fontId="10" fillId="6" borderId="26" xfId="0" applyFont="1" applyFill="1" applyBorder="1" applyAlignment="1">
      <alignment vertical="top" wrapText="1"/>
    </xf>
    <xf numFmtId="0" fontId="32" fillId="7" borderId="0" xfId="0" applyFont="1" applyFill="1" applyBorder="1" applyAlignment="1">
      <alignment vertical="top" wrapText="1"/>
    </xf>
    <xf numFmtId="0" fontId="34" fillId="7" borderId="0" xfId="0" applyFont="1" applyFill="1" applyBorder="1" applyAlignment="1">
      <alignment vertical="top" wrapText="1"/>
    </xf>
    <xf numFmtId="0" fontId="55" fillId="6" borderId="26" xfId="0" applyFont="1" applyFill="1" applyBorder="1" applyAlignment="1">
      <alignment vertical="top" wrapText="1"/>
    </xf>
    <xf numFmtId="0" fontId="34" fillId="6" borderId="26" xfId="0" applyFont="1" applyFill="1" applyBorder="1" applyAlignment="1">
      <alignment vertical="top" wrapText="1"/>
    </xf>
    <xf numFmtId="0" fontId="37" fillId="6" borderId="26" xfId="0" applyFont="1" applyFill="1" applyBorder="1" applyAlignment="1">
      <alignment vertical="top" wrapText="1"/>
    </xf>
    <xf numFmtId="0" fontId="32" fillId="7" borderId="0" xfId="0" applyFont="1" applyFill="1" applyBorder="1" applyAlignment="1">
      <alignment horizontal="left" vertical="top" wrapText="1"/>
    </xf>
    <xf numFmtId="0" fontId="62" fillId="6" borderId="26" xfId="0" applyFont="1" applyFill="1" applyBorder="1" applyAlignment="1">
      <alignment vertical="top"/>
    </xf>
    <xf numFmtId="0" fontId="34" fillId="7" borderId="28" xfId="0" applyFont="1" applyFill="1" applyBorder="1" applyAlignment="1">
      <alignment vertical="top" wrapText="1"/>
    </xf>
    <xf numFmtId="0" fontId="10" fillId="7" borderId="0" xfId="0" applyFont="1" applyFill="1" applyBorder="1" applyAlignment="1">
      <alignment vertical="top" wrapText="1"/>
    </xf>
    <xf numFmtId="0" fontId="34" fillId="7" borderId="0" xfId="0" applyFont="1" applyFill="1" applyBorder="1" applyAlignment="1">
      <alignment horizontal="left" vertical="top" wrapText="1"/>
    </xf>
    <xf numFmtId="0" fontId="10" fillId="0" borderId="0" xfId="0" applyFont="1" applyBorder="1" applyAlignment="1">
      <alignment horizontal="center" vertical="top" wrapText="1"/>
    </xf>
    <xf numFmtId="0" fontId="26" fillId="8" borderId="18" xfId="0" applyFont="1" applyFill="1" applyBorder="1" applyAlignment="1">
      <alignment horizontal="left" vertical="center"/>
    </xf>
    <xf numFmtId="0" fontId="63" fillId="8" borderId="20" xfId="32" applyFont="1" applyFill="1" applyBorder="1" applyAlignment="1">
      <alignment vertical="center"/>
    </xf>
    <xf numFmtId="0" fontId="64" fillId="5" borderId="20" xfId="0" applyFont="1" applyFill="1" applyBorder="1" applyAlignment="1">
      <alignment horizontal="left" vertical="center" wrapText="1"/>
    </xf>
    <xf numFmtId="0" fontId="65" fillId="3" borderId="29" xfId="0" applyFont="1" applyFill="1" applyBorder="1" applyAlignment="1">
      <alignment horizontal="center" vertical="center"/>
    </xf>
    <xf numFmtId="0" fontId="66" fillId="9" borderId="20" xfId="0" applyFont="1" applyFill="1" applyBorder="1" applyAlignment="1">
      <alignment horizontal="center" vertical="center" wrapText="1"/>
    </xf>
    <xf numFmtId="0" fontId="64" fillId="9" borderId="20" xfId="0" applyFont="1" applyFill="1" applyBorder="1" applyAlignment="1">
      <alignment horizontal="left" vertical="center"/>
    </xf>
    <xf numFmtId="164" fontId="41" fillId="9" borderId="20" xfId="0" quotePrefix="1" applyNumberFormat="1" applyFont="1" applyFill="1" applyBorder="1" applyAlignment="1">
      <alignment horizontal="left" vertical="center" wrapText="1"/>
    </xf>
    <xf numFmtId="164" fontId="12" fillId="9" borderId="20" xfId="0" quotePrefix="1" applyNumberFormat="1" applyFont="1" applyFill="1" applyBorder="1" applyAlignment="1">
      <alignment horizontal="left" vertical="center" wrapText="1"/>
    </xf>
    <xf numFmtId="164" fontId="41" fillId="9" borderId="20" xfId="0" quotePrefix="1" applyNumberFormat="1" applyFont="1" applyFill="1" applyBorder="1" applyAlignment="1">
      <alignment horizontal="right" vertical="center" wrapText="1"/>
    </xf>
    <xf numFmtId="0" fontId="1" fillId="9" borderId="20" xfId="0" applyFont="1" applyFill="1" applyBorder="1" applyAlignment="1">
      <alignment horizontal="center" vertical="top" wrapText="1"/>
    </xf>
    <xf numFmtId="0" fontId="1" fillId="9" borderId="19" xfId="0" applyFont="1" applyFill="1" applyBorder="1" applyAlignment="1">
      <alignment vertical="top" wrapText="1"/>
    </xf>
    <xf numFmtId="0" fontId="1" fillId="8" borderId="20" xfId="0" applyFont="1" applyFill="1" applyBorder="1" applyAlignment="1">
      <alignment vertical="top" wrapText="1"/>
    </xf>
    <xf numFmtId="0" fontId="66" fillId="5" borderId="22" xfId="0" applyFont="1" applyFill="1" applyBorder="1" applyAlignment="1">
      <alignment horizontal="center" vertical="center" wrapText="1"/>
    </xf>
    <xf numFmtId="164" fontId="12" fillId="5" borderId="20" xfId="0" applyNumberFormat="1" applyFont="1" applyFill="1" applyBorder="1" applyAlignment="1">
      <alignment horizontal="left" vertical="center"/>
    </xf>
    <xf numFmtId="14" fontId="12" fillId="5" borderId="20" xfId="0" applyNumberFormat="1" applyFont="1" applyFill="1" applyBorder="1" applyAlignment="1">
      <alignment vertical="center" wrapText="1"/>
    </xf>
    <xf numFmtId="0" fontId="65" fillId="4" borderId="18" xfId="0" applyFont="1" applyFill="1" applyBorder="1" applyAlignment="1">
      <alignment horizontal="left" vertical="center"/>
    </xf>
    <xf numFmtId="0" fontId="40" fillId="5" borderId="18" xfId="0" applyFont="1" applyFill="1" applyBorder="1" applyAlignment="1">
      <alignment vertical="center"/>
    </xf>
    <xf numFmtId="0" fontId="40" fillId="5" borderId="20" xfId="0" applyFont="1" applyFill="1" applyBorder="1" applyAlignment="1">
      <alignment vertical="center"/>
    </xf>
    <xf numFmtId="0" fontId="39" fillId="5" borderId="20" xfId="0" applyFont="1" applyFill="1" applyBorder="1" applyAlignment="1">
      <alignment horizontal="left" vertical="center" wrapText="1"/>
    </xf>
    <xf numFmtId="0" fontId="40" fillId="5" borderId="19" xfId="0" applyFont="1" applyFill="1" applyBorder="1" applyAlignment="1">
      <alignment vertical="top" wrapText="1"/>
    </xf>
    <xf numFmtId="0" fontId="2" fillId="5" borderId="18" xfId="0" applyFont="1" applyFill="1" applyBorder="1" applyAlignment="1">
      <alignment vertical="center"/>
    </xf>
    <xf numFmtId="0" fontId="2" fillId="5" borderId="20" xfId="0" applyFont="1" applyFill="1" applyBorder="1" applyAlignment="1">
      <alignment vertical="center"/>
    </xf>
    <xf numFmtId="0" fontId="26" fillId="5" borderId="20" xfId="0" applyFont="1" applyFill="1" applyBorder="1" applyAlignment="1">
      <alignment horizontal="left" vertical="center" wrapText="1"/>
    </xf>
    <xf numFmtId="0" fontId="2" fillId="5" borderId="19" xfId="0" applyFont="1" applyFill="1" applyBorder="1" applyAlignment="1">
      <alignment vertical="top" wrapText="1"/>
    </xf>
    <xf numFmtId="0" fontId="2" fillId="5" borderId="21" xfId="0" applyFont="1" applyFill="1" applyBorder="1" applyAlignment="1">
      <alignment horizontal="left" vertical="center"/>
    </xf>
    <xf numFmtId="0" fontId="2" fillId="5" borderId="22" xfId="0" applyFont="1" applyFill="1" applyBorder="1" applyAlignment="1">
      <alignment vertical="center"/>
    </xf>
    <xf numFmtId="0" fontId="26" fillId="5" borderId="22" xfId="0" applyFont="1" applyFill="1" applyBorder="1" applyAlignment="1">
      <alignment horizontal="left" vertical="center" wrapText="1"/>
    </xf>
    <xf numFmtId="0" fontId="2" fillId="5" borderId="22" xfId="0" applyFont="1" applyFill="1" applyBorder="1" applyAlignment="1">
      <alignment vertical="top" wrapText="1"/>
    </xf>
    <xf numFmtId="0" fontId="2" fillId="5" borderId="22" xfId="0" applyFont="1" applyFill="1" applyBorder="1" applyAlignment="1">
      <alignment horizontal="left" vertical="top" wrapText="1"/>
    </xf>
    <xf numFmtId="0" fontId="2" fillId="5" borderId="23" xfId="0" applyFont="1" applyFill="1" applyBorder="1" applyAlignment="1">
      <alignment vertical="top" wrapText="1"/>
    </xf>
    <xf numFmtId="0" fontId="12" fillId="5" borderId="16" xfId="0" applyFont="1" applyFill="1" applyBorder="1" applyAlignment="1">
      <alignment horizontal="right" vertical="center"/>
    </xf>
    <xf numFmtId="14" fontId="12" fillId="5" borderId="16" xfId="0" applyNumberFormat="1" applyFont="1" applyFill="1" applyBorder="1" applyAlignment="1">
      <alignment vertical="center" wrapText="1"/>
    </xf>
    <xf numFmtId="0" fontId="12" fillId="5" borderId="16" xfId="0" applyFont="1" applyFill="1" applyBorder="1" applyAlignment="1">
      <alignment horizontal="right" vertical="center" wrapText="1"/>
    </xf>
    <xf numFmtId="0" fontId="2" fillId="5" borderId="17" xfId="0" applyFont="1" applyFill="1" applyBorder="1" applyAlignment="1">
      <alignment vertical="top" wrapText="1"/>
    </xf>
    <xf numFmtId="0" fontId="26" fillId="4" borderId="20" xfId="0" applyFont="1" applyFill="1" applyBorder="1" applyAlignment="1">
      <alignment vertical="center" wrapText="1"/>
    </xf>
    <xf numFmtId="0" fontId="30" fillId="4" borderId="22" xfId="0" applyFont="1" applyFill="1" applyBorder="1" applyAlignment="1">
      <alignment horizontal="left" vertical="center" wrapText="1"/>
    </xf>
    <xf numFmtId="164" fontId="30" fillId="4" borderId="16" xfId="0" quotePrefix="1" applyNumberFormat="1" applyFont="1" applyFill="1" applyBorder="1" applyAlignment="1">
      <alignment horizontal="left" vertical="center" wrapText="1"/>
    </xf>
    <xf numFmtId="164" fontId="41" fillId="4" borderId="16" xfId="0" quotePrefix="1" applyNumberFormat="1" applyFont="1" applyFill="1" applyBorder="1" applyAlignment="1">
      <alignment horizontal="center" vertical="center" wrapText="1"/>
    </xf>
    <xf numFmtId="0" fontId="1" fillId="5" borderId="20" xfId="0" applyFont="1" applyFill="1" applyBorder="1" applyAlignment="1">
      <alignment horizontal="center" vertical="top" wrapText="1"/>
    </xf>
    <xf numFmtId="165" fontId="1" fillId="5" borderId="20" xfId="0" applyNumberFormat="1" applyFont="1" applyFill="1" applyBorder="1" applyAlignment="1">
      <alignment horizontal="center" vertical="top" wrapText="1"/>
    </xf>
    <xf numFmtId="164" fontId="12" fillId="5" borderId="16" xfId="0" quotePrefix="1" applyNumberFormat="1" applyFont="1" applyFill="1" applyBorder="1" applyAlignment="1">
      <alignment horizontal="center" vertical="center" wrapText="1"/>
    </xf>
    <xf numFmtId="0" fontId="35" fillId="0" borderId="28" xfId="0" applyFont="1" applyBorder="1" applyAlignment="1">
      <alignment vertical="top" wrapText="1"/>
    </xf>
    <xf numFmtId="0" fontId="12" fillId="0" borderId="28" xfId="0" applyFont="1" applyBorder="1" applyAlignment="1">
      <alignment horizontal="center" vertical="top" wrapText="1"/>
    </xf>
    <xf numFmtId="0" fontId="38" fillId="0" borderId="28" xfId="0" applyFont="1" applyBorder="1" applyAlignment="1">
      <alignment vertical="top" wrapText="1"/>
    </xf>
    <xf numFmtId="0" fontId="0" fillId="5" borderId="21" xfId="0" applyFill="1" applyBorder="1" applyAlignment="1">
      <alignment vertical="top" wrapText="1"/>
    </xf>
    <xf numFmtId="0" fontId="0" fillId="5" borderId="22" xfId="0" applyFill="1" applyBorder="1" applyAlignment="1">
      <alignment vertical="top" wrapText="1"/>
    </xf>
    <xf numFmtId="0" fontId="10" fillId="5" borderId="22" xfId="0" applyFont="1" applyFill="1" applyBorder="1" applyAlignment="1">
      <alignment vertical="top" wrapText="1"/>
    </xf>
    <xf numFmtId="0" fontId="10" fillId="5" borderId="22" xfId="0" applyFont="1" applyFill="1" applyBorder="1" applyAlignment="1">
      <alignment horizontal="left" vertical="center"/>
    </xf>
    <xf numFmtId="0" fontId="10" fillId="5" borderId="22" xfId="0" applyFont="1" applyFill="1" applyBorder="1" applyAlignment="1">
      <alignment vertical="top"/>
    </xf>
    <xf numFmtId="0" fontId="10" fillId="5" borderId="23" xfId="0" applyFont="1" applyFill="1" applyBorder="1" applyAlignment="1">
      <alignment vertical="top" wrapText="1"/>
    </xf>
    <xf numFmtId="0" fontId="0" fillId="5" borderId="0" xfId="0" applyFill="1"/>
    <xf numFmtId="0" fontId="4" fillId="5" borderId="0" xfId="32" applyFill="1"/>
    <xf numFmtId="0" fontId="24" fillId="5" borderId="0" xfId="32" applyFont="1" applyFill="1"/>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1" xfId="0" applyFont="1" applyFill="1" applyBorder="1" applyAlignment="1">
      <alignment horizontal="right"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20" fillId="0" borderId="6" xfId="0" applyFont="1" applyFill="1" applyBorder="1" applyAlignment="1">
      <alignment horizontal="center" vertical="top"/>
    </xf>
    <xf numFmtId="0" fontId="20" fillId="0" borderId="7" xfId="0" applyFont="1" applyFill="1" applyBorder="1" applyAlignment="1">
      <alignment horizontal="center" vertical="top" wrapText="1"/>
    </xf>
    <xf numFmtId="0" fontId="20" fillId="0" borderId="8" xfId="0" applyFont="1" applyFill="1" applyBorder="1" applyAlignment="1">
      <alignment horizontal="center" vertical="top" wrapText="1"/>
    </xf>
    <xf numFmtId="0" fontId="67" fillId="0" borderId="0" xfId="0" applyFont="1"/>
    <xf numFmtId="0" fontId="68" fillId="0" borderId="26" xfId="0" applyFont="1" applyBorder="1" applyAlignment="1">
      <alignment vertical="top" wrapText="1"/>
    </xf>
    <xf numFmtId="0" fontId="68" fillId="0" borderId="26" xfId="0" applyFont="1" applyBorder="1" applyAlignment="1">
      <alignment horizontal="center" vertical="top" wrapText="1"/>
    </xf>
    <xf numFmtId="0" fontId="70" fillId="0" borderId="26" xfId="0" applyFont="1" applyBorder="1" applyAlignment="1">
      <alignment horizontal="center" vertical="top" wrapText="1"/>
    </xf>
    <xf numFmtId="0" fontId="4" fillId="0" borderId="26" xfId="32" applyBorder="1" applyAlignment="1">
      <alignment vertical="top" wrapText="1"/>
    </xf>
    <xf numFmtId="0" fontId="52" fillId="0" borderId="0" xfId="0" applyFont="1" applyFill="1" applyAlignment="1">
      <alignment horizontal="left" vertical="top" wrapText="1"/>
    </xf>
    <xf numFmtId="0" fontId="44" fillId="0" borderId="0" xfId="0" applyFont="1" applyFill="1" applyAlignment="1">
      <alignment horizontal="left" vertical="top" wrapText="1"/>
    </xf>
    <xf numFmtId="0" fontId="0" fillId="0" borderId="0" xfId="0" applyFill="1" applyAlignment="1"/>
    <xf numFmtId="0" fontId="53" fillId="0" borderId="0" xfId="0" applyFont="1" applyFill="1" applyAlignment="1">
      <alignment horizontal="left" vertical="top" wrapText="1"/>
    </xf>
    <xf numFmtId="0" fontId="3" fillId="0" borderId="0" xfId="0" applyFont="1" applyAlignment="1">
      <alignment horizontal="left" vertical="top" wrapText="1"/>
    </xf>
    <xf numFmtId="0" fontId="17" fillId="0" borderId="0" xfId="0" applyFont="1" applyAlignment="1">
      <alignment horizontal="left" vertical="top" wrapText="1"/>
    </xf>
    <xf numFmtId="0" fontId="47" fillId="2" borderId="13" xfId="0" applyFont="1" applyFill="1" applyBorder="1" applyAlignment="1">
      <alignment horizontal="left" vertical="top" wrapText="1"/>
    </xf>
    <xf numFmtId="0" fontId="47" fillId="2" borderId="14" xfId="0" applyFont="1" applyFill="1" applyBorder="1" applyAlignment="1">
      <alignment horizontal="left" vertical="top" wrapText="1"/>
    </xf>
    <xf numFmtId="0" fontId="9" fillId="2" borderId="13" xfId="0" applyFont="1" applyFill="1" applyBorder="1" applyAlignment="1">
      <alignment horizontal="center" vertical="top" wrapText="1"/>
    </xf>
    <xf numFmtId="0" fontId="9" fillId="2" borderId="27" xfId="0" applyFont="1" applyFill="1" applyBorder="1" applyAlignment="1">
      <alignment horizontal="center" vertical="top" wrapText="1"/>
    </xf>
    <xf numFmtId="0" fontId="11" fillId="2" borderId="13" xfId="0" applyFont="1" applyFill="1" applyBorder="1" applyAlignment="1">
      <alignment horizontal="center" vertical="top" wrapText="1"/>
    </xf>
    <xf numFmtId="0" fontId="11" fillId="2" borderId="27" xfId="0" applyFont="1" applyFill="1" applyBorder="1" applyAlignment="1">
      <alignment horizontal="center" vertical="top" wrapText="1"/>
    </xf>
    <xf numFmtId="0" fontId="11" fillId="2" borderId="15" xfId="0" applyFont="1" applyFill="1" applyBorder="1" applyAlignment="1">
      <alignment horizontal="left" vertical="top" wrapText="1"/>
    </xf>
    <xf numFmtId="0" fontId="11" fillId="2" borderId="21" xfId="0" applyFont="1" applyFill="1" applyBorder="1" applyAlignment="1">
      <alignment horizontal="left" vertical="top" wrapText="1"/>
    </xf>
    <xf numFmtId="0" fontId="26" fillId="8" borderId="18" xfId="0" applyFont="1" applyFill="1" applyBorder="1" applyAlignment="1">
      <alignment horizontal="left" vertical="center"/>
    </xf>
    <xf numFmtId="0" fontId="26" fillId="8" borderId="20" xfId="0" applyFont="1" applyFill="1" applyBorder="1" applyAlignment="1">
      <alignment horizontal="left" vertical="center"/>
    </xf>
  </cellXfs>
  <cellStyles count="3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22" builtinId="9" hidden="1"/>
    <cellStyle name="Followed Hyperlink" xfId="14"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1" builtinId="9" hidden="1"/>
    <cellStyle name="Hyperlink" xfId="23" builtinId="8" hidden="1"/>
    <cellStyle name="Hyperlink" xfId="25" builtinId="8" hidden="1"/>
    <cellStyle name="Hyperlink" xfId="27" builtinId="8" hidden="1"/>
    <cellStyle name="Hyperlink" xfId="1" builtinId="8" hidden="1"/>
    <cellStyle name="Hyperlink" xfId="19" builtinId="8" hidden="1"/>
    <cellStyle name="Hyperlink" xfId="21" builtinId="8" hidden="1"/>
    <cellStyle name="Hyperlink" xfId="17" builtinId="8" hidden="1"/>
    <cellStyle name="Hyperlink" xfId="13" builtinId="8" hidden="1"/>
    <cellStyle name="Hyperlink" xfId="29" builtinId="8" hidden="1"/>
    <cellStyle name="Hyperlink" xfId="3" builtinId="8" hidden="1"/>
    <cellStyle name="Hyperlink" xfId="5" builtinId="8" hidden="1"/>
    <cellStyle name="Hyperlink" xfId="15" builtinId="8" hidden="1"/>
    <cellStyle name="Hyperlink" xfId="9" builtinId="8" hidden="1"/>
    <cellStyle name="Hyperlink" xfId="11" builtinId="8" hidden="1"/>
    <cellStyle name="Hyperlink" xfId="7" builtinId="8" hidden="1"/>
    <cellStyle name="Hyperlink" xfId="32" builtinId="8"/>
    <cellStyle name="Normal" xfId="0" builtinId="0"/>
  </cellStyles>
  <dxfs count="64">
    <dxf>
      <fill>
        <patternFill>
          <bgColor rgb="FF92D050"/>
        </patternFill>
      </fill>
    </dxf>
    <dxf>
      <fill>
        <patternFill>
          <bgColor rgb="FFFFFF00"/>
        </patternFill>
      </fill>
    </dxf>
    <dxf>
      <fill>
        <patternFill>
          <bgColor rgb="FFFFC000"/>
        </patternFill>
      </fill>
    </dxf>
    <dxf>
      <font>
        <b/>
        <i val="0"/>
      </font>
      <fill>
        <patternFill>
          <bgColor rgb="FFFF0000"/>
        </patternFill>
      </fill>
    </dxf>
    <dxf>
      <fill>
        <patternFill>
          <bgColor rgb="FF92D050"/>
        </patternFill>
      </fill>
    </dxf>
    <dxf>
      <fill>
        <patternFill>
          <bgColor rgb="FFFFFF00"/>
        </patternFill>
      </fill>
    </dxf>
    <dxf>
      <fill>
        <patternFill>
          <bgColor rgb="FFFFC000"/>
        </patternFill>
      </fill>
    </dxf>
    <dxf>
      <font>
        <b/>
        <i val="0"/>
        <strike val="0"/>
      </font>
      <fill>
        <patternFill>
          <bgColor rgb="FFFF0000"/>
        </patternFill>
      </fill>
    </dxf>
    <dxf>
      <fill>
        <patternFill>
          <bgColor rgb="FF92D050"/>
        </patternFill>
      </fill>
    </dxf>
    <dxf>
      <fill>
        <patternFill>
          <bgColor rgb="FFFFFF00"/>
        </patternFill>
      </fill>
    </dxf>
    <dxf>
      <fill>
        <patternFill>
          <bgColor rgb="FFFFC000"/>
        </patternFill>
      </fill>
    </dxf>
    <dxf>
      <font>
        <b/>
        <i val="0"/>
      </font>
      <fill>
        <patternFill>
          <bgColor rgb="FFFF0000"/>
        </patternFill>
      </fill>
    </dxf>
    <dxf>
      <fill>
        <patternFill>
          <bgColor rgb="FF92D050"/>
        </patternFill>
      </fill>
    </dxf>
    <dxf>
      <fill>
        <patternFill>
          <bgColor rgb="FFFFFF00"/>
        </patternFill>
      </fill>
    </dxf>
    <dxf>
      <fill>
        <patternFill>
          <bgColor rgb="FFFFC000"/>
        </patternFill>
      </fill>
    </dxf>
    <dxf>
      <font>
        <b/>
        <i val="0"/>
      </font>
      <fill>
        <patternFill>
          <bgColor rgb="FFFF0000"/>
        </patternFill>
      </fill>
    </dxf>
    <dxf>
      <fill>
        <patternFill>
          <bgColor rgb="FF92D050"/>
        </patternFill>
      </fill>
    </dxf>
    <dxf>
      <fill>
        <patternFill>
          <bgColor rgb="FFFFFF00"/>
        </patternFill>
      </fill>
    </dxf>
    <dxf>
      <fill>
        <patternFill>
          <bgColor rgb="FFFFC000"/>
        </patternFill>
      </fill>
    </dxf>
    <dxf>
      <font>
        <b/>
        <i val="0"/>
      </font>
      <fill>
        <patternFill>
          <bgColor rgb="FFFF0000"/>
        </patternFill>
      </fill>
    </dxf>
    <dxf>
      <fill>
        <patternFill>
          <bgColor rgb="FF92D050"/>
        </patternFill>
      </fill>
    </dxf>
    <dxf>
      <fill>
        <patternFill>
          <bgColor rgb="FFFFFF00"/>
        </patternFill>
      </fill>
    </dxf>
    <dxf>
      <fill>
        <patternFill>
          <bgColor rgb="FFFFC000"/>
        </patternFill>
      </fill>
    </dxf>
    <dxf>
      <font>
        <b/>
        <i val="0"/>
      </font>
      <fill>
        <patternFill>
          <bgColor rgb="FFFF0000"/>
        </patternFill>
      </fill>
    </dxf>
    <dxf>
      <fill>
        <patternFill>
          <bgColor rgb="FF92D050"/>
        </patternFill>
      </fill>
    </dxf>
    <dxf>
      <fill>
        <patternFill>
          <bgColor rgb="FFFFFF00"/>
        </patternFill>
      </fill>
    </dxf>
    <dxf>
      <fill>
        <patternFill>
          <bgColor rgb="FFFFC000"/>
        </patternFill>
      </fill>
    </dxf>
    <dxf>
      <font>
        <b/>
        <i val="0"/>
      </font>
      <fill>
        <patternFill>
          <bgColor rgb="FFFF0000"/>
        </patternFill>
      </fill>
    </dxf>
    <dxf>
      <fill>
        <patternFill>
          <bgColor rgb="FF92D050"/>
        </patternFill>
      </fill>
    </dxf>
    <dxf>
      <fill>
        <patternFill>
          <bgColor rgb="FFFFFF00"/>
        </patternFill>
      </fill>
    </dxf>
    <dxf>
      <fill>
        <patternFill>
          <bgColor rgb="FFFFC000"/>
        </patternFill>
      </fill>
    </dxf>
    <dxf>
      <font>
        <b/>
        <i val="0"/>
      </font>
      <fill>
        <patternFill>
          <bgColor rgb="FFFF0000"/>
        </patternFill>
      </fill>
    </dxf>
    <dxf>
      <fill>
        <patternFill>
          <bgColor rgb="FF92D050"/>
        </patternFill>
      </fill>
    </dxf>
    <dxf>
      <fill>
        <patternFill>
          <bgColor rgb="FFFFFF00"/>
        </patternFill>
      </fill>
    </dxf>
    <dxf>
      <fill>
        <patternFill>
          <bgColor rgb="FFFFC000"/>
        </patternFill>
      </fill>
    </dxf>
    <dxf>
      <font>
        <b/>
        <i val="0"/>
      </font>
      <fill>
        <patternFill>
          <bgColor rgb="FFFF0000"/>
        </patternFill>
      </fill>
    </dxf>
    <dxf>
      <fill>
        <patternFill>
          <bgColor rgb="FF92D050"/>
        </patternFill>
      </fill>
    </dxf>
    <dxf>
      <fill>
        <patternFill>
          <bgColor rgb="FFFFFF00"/>
        </patternFill>
      </fill>
    </dxf>
    <dxf>
      <fill>
        <patternFill>
          <bgColor rgb="FFFFC000"/>
        </patternFill>
      </fill>
    </dxf>
    <dxf>
      <font>
        <b/>
        <i val="0"/>
      </font>
      <fill>
        <patternFill>
          <bgColor rgb="FFFF0000"/>
        </patternFill>
      </fill>
    </dxf>
    <dxf>
      <fill>
        <patternFill>
          <bgColor rgb="FF92D050"/>
        </patternFill>
      </fill>
    </dxf>
    <dxf>
      <fill>
        <patternFill>
          <bgColor rgb="FFFFFF00"/>
        </patternFill>
      </fill>
    </dxf>
    <dxf>
      <fill>
        <patternFill>
          <bgColor rgb="FFFFC000"/>
        </patternFill>
      </fill>
    </dxf>
    <dxf>
      <font>
        <b/>
        <i val="0"/>
      </font>
      <fill>
        <patternFill>
          <bgColor rgb="FFFF0000"/>
        </patternFill>
      </fill>
    </dxf>
    <dxf>
      <fill>
        <patternFill>
          <bgColor rgb="FF92D050"/>
        </patternFill>
      </fill>
    </dxf>
    <dxf>
      <fill>
        <patternFill>
          <bgColor rgb="FFFFFF00"/>
        </patternFill>
      </fill>
    </dxf>
    <dxf>
      <fill>
        <patternFill>
          <bgColor rgb="FFFFC000"/>
        </patternFill>
      </fill>
    </dxf>
    <dxf>
      <font>
        <b/>
        <i val="0"/>
      </font>
      <fill>
        <patternFill>
          <bgColor rgb="FFFF0000"/>
        </patternFill>
      </fill>
    </dxf>
    <dxf>
      <fill>
        <patternFill>
          <bgColor rgb="FF92D050"/>
        </patternFill>
      </fill>
    </dxf>
    <dxf>
      <fill>
        <patternFill>
          <bgColor rgb="FFFFFF00"/>
        </patternFill>
      </fill>
    </dxf>
    <dxf>
      <fill>
        <patternFill>
          <bgColor rgb="FFFFC000"/>
        </patternFill>
      </fill>
    </dxf>
    <dxf>
      <font>
        <b/>
        <i val="0"/>
      </font>
      <fill>
        <patternFill>
          <bgColor rgb="FFFF0000"/>
        </patternFill>
      </fill>
    </dxf>
    <dxf>
      <fill>
        <patternFill>
          <bgColor rgb="FF92D050"/>
        </patternFill>
      </fill>
    </dxf>
    <dxf>
      <fill>
        <patternFill>
          <bgColor rgb="FFFFFF00"/>
        </patternFill>
      </fill>
    </dxf>
    <dxf>
      <fill>
        <patternFill>
          <bgColor rgb="FFFFC000"/>
        </patternFill>
      </fill>
    </dxf>
    <dxf>
      <font>
        <b/>
        <i val="0"/>
      </font>
      <fill>
        <patternFill>
          <bgColor rgb="FFFF0000"/>
        </patternFill>
      </fill>
    </dxf>
    <dxf>
      <fill>
        <patternFill>
          <bgColor rgb="FF92D050"/>
        </patternFill>
      </fill>
    </dxf>
    <dxf>
      <fill>
        <patternFill>
          <bgColor rgb="FFFFFF00"/>
        </patternFill>
      </fill>
    </dxf>
    <dxf>
      <fill>
        <patternFill>
          <bgColor rgb="FFFFC000"/>
        </patternFill>
      </fill>
    </dxf>
    <dxf>
      <font>
        <b/>
        <i val="0"/>
        <strike val="0"/>
      </font>
      <fill>
        <patternFill>
          <bgColor rgb="FFFF0000"/>
        </patternFill>
      </fill>
    </dxf>
    <dxf>
      <fill>
        <patternFill>
          <bgColor rgb="FF92D050"/>
        </patternFill>
      </fill>
    </dxf>
    <dxf>
      <fill>
        <patternFill>
          <bgColor rgb="FFFFFF00"/>
        </patternFill>
      </fill>
    </dxf>
    <dxf>
      <fill>
        <patternFill>
          <bgColor rgb="FFFFC000"/>
        </patternFill>
      </fill>
    </dxf>
    <dxf>
      <font>
        <b/>
        <i val="0"/>
      </font>
      <fill>
        <patternFill>
          <bgColor rgb="FFFF0000"/>
        </patternFill>
      </fill>
    </dxf>
  </dxfs>
  <tableStyles count="0" defaultTableStyle="TableStyleMedium9" defaultPivotStyle="PivotStyleMedium7"/>
  <colors>
    <mruColors>
      <color rgb="FFECD9FF"/>
      <color rgb="FF9999FF"/>
      <color rgb="FF999490"/>
      <color rgb="FFD7D1CC"/>
      <color rgb="FF962A8B"/>
      <color rgb="FF51247A"/>
      <color rgb="FF4907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736023</xdr:colOff>
      <xdr:row>0</xdr:row>
      <xdr:rowOff>69273</xdr:rowOff>
    </xdr:from>
    <xdr:to>
      <xdr:col>2</xdr:col>
      <xdr:colOff>2561013</xdr:colOff>
      <xdr:row>3</xdr:row>
      <xdr:rowOff>18069</xdr:rowOff>
    </xdr:to>
    <xdr:pic>
      <xdr:nvPicPr>
        <xdr:cNvPr id="3" name="Picture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639" b="30149"/>
        <a:stretch/>
      </xdr:blipFill>
      <xdr:spPr bwMode="auto">
        <a:xfrm>
          <a:off x="6018068" y="69273"/>
          <a:ext cx="1824990" cy="52895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339838</xdr:colOff>
      <xdr:row>0</xdr:row>
      <xdr:rowOff>0</xdr:rowOff>
    </xdr:from>
    <xdr:to>
      <xdr:col>12</xdr:col>
      <xdr:colOff>585787</xdr:colOff>
      <xdr:row>0</xdr:row>
      <xdr:rowOff>533400</xdr:rowOff>
    </xdr:to>
    <xdr:pic>
      <xdr:nvPicPr>
        <xdr:cNvPr id="3" name="Picture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1" r="639" b="30149"/>
        <a:stretch/>
      </xdr:blipFill>
      <xdr:spPr bwMode="auto">
        <a:xfrm>
          <a:off x="18275753" y="0"/>
          <a:ext cx="1853293" cy="53340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119720</xdr:colOff>
      <xdr:row>48</xdr:row>
      <xdr:rowOff>0</xdr:rowOff>
    </xdr:to>
    <xdr:pic>
      <xdr:nvPicPr>
        <xdr:cNvPr id="2" name="Picture 1">
          <a:extLst>
            <a:ext uri="{FF2B5EF4-FFF2-40B4-BE49-F238E27FC236}">
              <a16:creationId xmlns:a16="http://schemas.microsoft.com/office/drawing/2014/main" id="{00DB9766-85BC-4CA0-AA2C-FDEEA6F0D6A1}"/>
            </a:ext>
          </a:extLst>
        </xdr:cNvPr>
        <xdr:cNvPicPr>
          <a:picLocks noChangeAspect="1"/>
        </xdr:cNvPicPr>
      </xdr:nvPicPr>
      <xdr:blipFill>
        <a:blip xmlns:r="http://schemas.openxmlformats.org/officeDocument/2006/relationships" r:embed="rId1"/>
        <a:stretch>
          <a:fillRect/>
        </a:stretch>
      </xdr:blipFill>
      <xdr:spPr>
        <a:xfrm>
          <a:off x="0" y="0"/>
          <a:ext cx="14424859" cy="94897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research.uq.edu.au/contact" TargetMode="External"/><Relationship Id="rId7" Type="http://schemas.openxmlformats.org/officeDocument/2006/relationships/printerSettings" Target="../printerSettings/printerSettings2.bin"/><Relationship Id="rId2" Type="http://schemas.openxmlformats.org/officeDocument/2006/relationships/hyperlink" Target="https://ppl.app.uq.edu.au/content/1.80.01-enterprise-risk-management" TargetMode="External"/><Relationship Id="rId1" Type="http://schemas.openxmlformats.org/officeDocument/2006/relationships/hyperlink" Target="https://ppl.app.uq.edu.au/content/1.80.01-enterprise-risk-management" TargetMode="External"/><Relationship Id="rId6" Type="http://schemas.openxmlformats.org/officeDocument/2006/relationships/hyperlink" Target="https://research.uq.edu.au/office-sponsored-research" TargetMode="External"/><Relationship Id="rId5" Type="http://schemas.openxmlformats.org/officeDocument/2006/relationships/hyperlink" Target="https://governance-risk.uq.edu.au/functions-and-services/enterprise-risk" TargetMode="External"/><Relationship Id="rId4" Type="http://schemas.openxmlformats.org/officeDocument/2006/relationships/hyperlink" Target="mailto:research.governance@research.uq.edu.au"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ppl.app.uq.edu.au/content/1.80.01-enterprise-risk-manag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D45"/>
  <sheetViews>
    <sheetView zoomScale="110" zoomScaleNormal="110" workbookViewId="0">
      <selection activeCell="A11" sqref="A11:C11"/>
    </sheetView>
  </sheetViews>
  <sheetFormatPr defaultColWidth="9" defaultRowHeight="15" x14ac:dyDescent="0.2"/>
  <cols>
    <col min="1" max="3" width="34.625" style="4" customWidth="1"/>
    <col min="4" max="16384" width="9" style="4"/>
  </cols>
  <sheetData>
    <row r="1" spans="1:3" ht="7.5" customHeight="1" x14ac:dyDescent="0.2"/>
    <row r="2" spans="1:3" ht="23.25" x14ac:dyDescent="0.35">
      <c r="A2" s="16" t="s">
        <v>196</v>
      </c>
    </row>
    <row r="3" spans="1:3" x14ac:dyDescent="0.2">
      <c r="A3" s="9" t="s">
        <v>200</v>
      </c>
      <c r="B3" s="63"/>
    </row>
    <row r="5" spans="1:3" x14ac:dyDescent="0.2">
      <c r="A5" s="74" t="s">
        <v>99</v>
      </c>
      <c r="B5" s="73"/>
      <c r="C5" s="73"/>
    </row>
    <row r="6" spans="1:3" s="65" customFormat="1" ht="45" customHeight="1" x14ac:dyDescent="0.2">
      <c r="A6" s="179" t="s">
        <v>97</v>
      </c>
      <c r="B6" s="179"/>
      <c r="C6" s="179"/>
    </row>
    <row r="7" spans="1:3" ht="18" customHeight="1" x14ac:dyDescent="0.2">
      <c r="A7" s="71"/>
      <c r="B7" s="71"/>
      <c r="C7" s="71"/>
    </row>
    <row r="8" spans="1:3" x14ac:dyDescent="0.2">
      <c r="A8" s="67"/>
      <c r="B8" s="68"/>
      <c r="C8" s="68"/>
    </row>
    <row r="9" spans="1:3" x14ac:dyDescent="0.2">
      <c r="A9" s="74" t="s">
        <v>98</v>
      </c>
    </row>
    <row r="10" spans="1:3" x14ac:dyDescent="0.2">
      <c r="A10" s="171" t="s">
        <v>0</v>
      </c>
    </row>
    <row r="11" spans="1:3" ht="30.75" customHeight="1" x14ac:dyDescent="0.2">
      <c r="A11" s="181" t="s">
        <v>130</v>
      </c>
      <c r="B11" s="181"/>
      <c r="C11" s="181"/>
    </row>
    <row r="12" spans="1:3" x14ac:dyDescent="0.2">
      <c r="A12" s="6"/>
    </row>
    <row r="13" spans="1:3" x14ac:dyDescent="0.2">
      <c r="A13" s="171" t="s">
        <v>1</v>
      </c>
    </row>
    <row r="14" spans="1:3" x14ac:dyDescent="0.2">
      <c r="A14" s="5" t="s">
        <v>2</v>
      </c>
    </row>
    <row r="16" spans="1:3" x14ac:dyDescent="0.2">
      <c r="A16" s="171" t="s">
        <v>3</v>
      </c>
    </row>
    <row r="17" spans="1:3" x14ac:dyDescent="0.2">
      <c r="A17" s="5" t="s">
        <v>4</v>
      </c>
    </row>
    <row r="18" spans="1:3" x14ac:dyDescent="0.2">
      <c r="A18" s="5" t="s">
        <v>5</v>
      </c>
    </row>
    <row r="20" spans="1:3" x14ac:dyDescent="0.2">
      <c r="A20" s="18" t="s">
        <v>6</v>
      </c>
    </row>
    <row r="21" spans="1:3" x14ac:dyDescent="0.2">
      <c r="A21" s="5" t="s">
        <v>4</v>
      </c>
    </row>
    <row r="22" spans="1:3" ht="15" customHeight="1" x14ac:dyDescent="0.2">
      <c r="A22" s="5" t="s">
        <v>5</v>
      </c>
    </row>
    <row r="23" spans="1:3" x14ac:dyDescent="0.2">
      <c r="A23" s="15"/>
    </row>
    <row r="24" spans="1:3" x14ac:dyDescent="0.2">
      <c r="A24" s="180" t="s">
        <v>7</v>
      </c>
      <c r="B24" s="180"/>
      <c r="C24" s="180"/>
    </row>
    <row r="26" spans="1:3" x14ac:dyDescent="0.2">
      <c r="A26" s="171" t="s">
        <v>8</v>
      </c>
    </row>
    <row r="27" spans="1:3" x14ac:dyDescent="0.2">
      <c r="A27" s="5" t="s">
        <v>9</v>
      </c>
    </row>
    <row r="28" spans="1:3" ht="20.25" customHeight="1" x14ac:dyDescent="0.2">
      <c r="A28" s="5"/>
    </row>
    <row r="29" spans="1:3" x14ac:dyDescent="0.2">
      <c r="A29" s="171" t="s">
        <v>10</v>
      </c>
    </row>
    <row r="30" spans="1:3" x14ac:dyDescent="0.2">
      <c r="A30" s="180" t="s">
        <v>11</v>
      </c>
      <c r="B30" s="180"/>
      <c r="C30" s="180"/>
    </row>
    <row r="31" spans="1:3" ht="18.75" customHeight="1" x14ac:dyDescent="0.2"/>
    <row r="32" spans="1:3" x14ac:dyDescent="0.2">
      <c r="A32" s="171" t="s">
        <v>12</v>
      </c>
    </row>
    <row r="33" spans="1:4" ht="27.75" customHeight="1" x14ac:dyDescent="0.2">
      <c r="A33" s="180" t="s">
        <v>13</v>
      </c>
      <c r="B33" s="180"/>
      <c r="C33" s="180"/>
    </row>
    <row r="34" spans="1:4" ht="23.25" customHeight="1" thickBot="1" x14ac:dyDescent="0.25">
      <c r="D34" s="8"/>
    </row>
    <row r="35" spans="1:4" ht="21" x14ac:dyDescent="0.2">
      <c r="A35" s="168" t="s">
        <v>14</v>
      </c>
      <c r="B35" s="169" t="s">
        <v>15</v>
      </c>
      <c r="C35" s="170" t="s">
        <v>16</v>
      </c>
    </row>
    <row r="36" spans="1:4" ht="203.25" thickBot="1" x14ac:dyDescent="0.25">
      <c r="A36" s="10" t="s">
        <v>17</v>
      </c>
      <c r="B36" s="11" t="s">
        <v>18</v>
      </c>
      <c r="C36" s="12" t="s">
        <v>19</v>
      </c>
    </row>
    <row r="37" spans="1:4" ht="29.25" customHeight="1" x14ac:dyDescent="0.2">
      <c r="A37" s="7"/>
      <c r="B37" s="7"/>
      <c r="C37" s="7"/>
    </row>
    <row r="38" spans="1:4" x14ac:dyDescent="0.2">
      <c r="A38" s="74" t="s">
        <v>20</v>
      </c>
      <c r="B38" s="72"/>
      <c r="C38" s="72"/>
    </row>
    <row r="39" spans="1:4" s="65" customFormat="1" ht="30" customHeight="1" x14ac:dyDescent="0.2">
      <c r="A39" s="179" t="s">
        <v>131</v>
      </c>
      <c r="B39" s="179"/>
      <c r="C39" s="179"/>
    </row>
    <row r="40" spans="1:4" ht="15" customHeight="1" x14ac:dyDescent="0.25">
      <c r="A40" s="17"/>
      <c r="B40" s="7"/>
      <c r="C40" s="7"/>
    </row>
    <row r="41" spans="1:4" x14ac:dyDescent="0.2">
      <c r="A41" s="176"/>
      <c r="B41" s="177"/>
      <c r="C41" s="177"/>
    </row>
    <row r="42" spans="1:4" ht="15.75" x14ac:dyDescent="0.25">
      <c r="A42" s="178"/>
      <c r="B42" s="178"/>
      <c r="C42" s="178"/>
    </row>
    <row r="43" spans="1:4" x14ac:dyDescent="0.2">
      <c r="A43" s="7"/>
      <c r="B43" s="7"/>
      <c r="C43" s="7"/>
    </row>
    <row r="44" spans="1:4" x14ac:dyDescent="0.2">
      <c r="A44" s="7"/>
      <c r="B44" s="7"/>
      <c r="C44" s="7"/>
    </row>
    <row r="45" spans="1:4" x14ac:dyDescent="0.2">
      <c r="A45" s="7"/>
      <c r="B45" s="7"/>
      <c r="C45" s="7"/>
    </row>
  </sheetData>
  <mergeCells count="8">
    <mergeCell ref="A41:C41"/>
    <mergeCell ref="A42:C42"/>
    <mergeCell ref="A6:C6"/>
    <mergeCell ref="A33:C33"/>
    <mergeCell ref="A30:C30"/>
    <mergeCell ref="A24:C24"/>
    <mergeCell ref="A39:C39"/>
    <mergeCell ref="A11:C11"/>
  </mergeCells>
  <printOptions horizontalCentered="1"/>
  <pageMargins left="0.51181102362204722" right="0.47244094488188981" top="0.74803149606299213" bottom="0.55118110236220474" header="0.31496062992125984" footer="0.31496062992125984"/>
  <pageSetup paperSize="9" scale="70" orientation="portrait" r:id="rId1"/>
  <headerFooter>
    <oddFooter>&amp;L&amp;7    [Last Updated: 2021-07]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R752"/>
  <sheetViews>
    <sheetView tabSelected="1" view="pageBreakPreview" zoomScale="90" zoomScaleNormal="70" zoomScaleSheetLayoutView="90" zoomScalePageLayoutView="55" workbookViewId="0">
      <selection activeCell="C9" sqref="C9:C10"/>
    </sheetView>
  </sheetViews>
  <sheetFormatPr defaultColWidth="10.875" defaultRowHeight="48" customHeight="1" x14ac:dyDescent="0.25"/>
  <cols>
    <col min="1" max="1" width="16.5" style="1" customWidth="1"/>
    <col min="2" max="2" width="26.5" style="1" customWidth="1"/>
    <col min="3" max="3" width="36.125" style="1" customWidth="1"/>
    <col min="4" max="4" width="38.75" style="1" customWidth="1"/>
    <col min="5" max="5" width="10.5" style="1" customWidth="1"/>
    <col min="6" max="6" width="10.625" style="1" customWidth="1"/>
    <col min="7" max="7" width="8.625" style="1" customWidth="1"/>
    <col min="8" max="8" width="54.25" style="1" customWidth="1"/>
    <col min="9" max="9" width="14.875" style="1" customWidth="1"/>
    <col min="10" max="10" width="17.5" style="1" customWidth="1"/>
    <col min="11" max="11" width="10.5" style="1" customWidth="1"/>
    <col min="12" max="12" width="10.625" style="1" customWidth="1"/>
    <col min="13" max="13" width="9.875" style="1" customWidth="1"/>
    <col min="14" max="16384" width="10.875" style="1"/>
  </cols>
  <sheetData>
    <row r="1" spans="1:13" ht="45" customHeight="1" x14ac:dyDescent="0.35">
      <c r="A1" s="19" t="s">
        <v>197</v>
      </c>
      <c r="B1" s="20"/>
      <c r="C1" s="28"/>
      <c r="D1" s="28"/>
      <c r="E1" s="20"/>
      <c r="F1" s="20"/>
      <c r="G1" s="20"/>
      <c r="H1" s="20"/>
      <c r="I1" s="20"/>
      <c r="J1" s="20"/>
      <c r="K1" s="20"/>
      <c r="L1" s="20"/>
      <c r="M1" s="83" t="s">
        <v>213</v>
      </c>
    </row>
    <row r="2" spans="1:13" s="27" customFormat="1" ht="21" customHeight="1" x14ac:dyDescent="0.25">
      <c r="A2" s="125" t="s">
        <v>188</v>
      </c>
      <c r="B2" s="26"/>
      <c r="C2" s="126"/>
      <c r="D2" s="127"/>
      <c r="E2" s="128"/>
      <c r="F2" s="25"/>
      <c r="G2" s="25"/>
      <c r="H2" s="144" t="s">
        <v>191</v>
      </c>
      <c r="I2" s="25"/>
      <c r="J2" s="25"/>
      <c r="K2" s="25"/>
      <c r="L2" s="25"/>
      <c r="M2" s="129"/>
    </row>
    <row r="3" spans="1:13" ht="17.25" customHeight="1" x14ac:dyDescent="0.25">
      <c r="A3" s="125" t="s">
        <v>88</v>
      </c>
      <c r="B3" s="57"/>
      <c r="C3" s="130"/>
      <c r="D3" s="131"/>
      <c r="E3" s="132"/>
      <c r="F3" s="56"/>
      <c r="G3" s="56"/>
      <c r="H3" s="144" t="s">
        <v>192</v>
      </c>
      <c r="I3" s="56"/>
      <c r="J3" s="56"/>
      <c r="K3" s="56"/>
      <c r="L3" s="56"/>
      <c r="M3" s="133"/>
    </row>
    <row r="4" spans="1:13" ht="18.75" customHeight="1" x14ac:dyDescent="0.25">
      <c r="A4" s="125" t="s">
        <v>189</v>
      </c>
      <c r="B4" s="57"/>
      <c r="C4" s="134"/>
      <c r="D4" s="135"/>
      <c r="E4" s="136"/>
      <c r="F4" s="137"/>
      <c r="G4" s="137"/>
      <c r="H4" s="145" t="s">
        <v>193</v>
      </c>
      <c r="I4" s="138"/>
      <c r="J4" s="137"/>
      <c r="K4" s="137"/>
      <c r="L4" s="137"/>
      <c r="M4" s="139"/>
    </row>
    <row r="5" spans="1:13" ht="18.75" customHeight="1" thickBot="1" x14ac:dyDescent="0.3">
      <c r="A5" s="125" t="s">
        <v>199</v>
      </c>
      <c r="B5" s="57"/>
      <c r="C5" s="134"/>
      <c r="D5" s="140"/>
      <c r="E5" s="141"/>
      <c r="F5" s="141"/>
      <c r="G5" s="142"/>
      <c r="H5" s="146" t="s">
        <v>194</v>
      </c>
      <c r="I5" s="150">
        <f ca="1">NOW()</f>
        <v>44385.425439120372</v>
      </c>
      <c r="J5" s="147" t="s">
        <v>21</v>
      </c>
      <c r="K5" s="148" t="s">
        <v>190</v>
      </c>
      <c r="L5" s="149">
        <v>1</v>
      </c>
      <c r="M5" s="143"/>
    </row>
    <row r="6" spans="1:13" ht="18.75" customHeight="1" thickBot="1" x14ac:dyDescent="0.3">
      <c r="A6" s="110" t="s">
        <v>181</v>
      </c>
      <c r="B6" s="111" t="s">
        <v>182</v>
      </c>
      <c r="C6" s="112" t="s">
        <v>183</v>
      </c>
      <c r="D6" s="113" t="s">
        <v>184</v>
      </c>
      <c r="E6" s="114" t="str">
        <f>IF(F6="", " ", CHAR(80))</f>
        <v>P</v>
      </c>
      <c r="F6" s="115" t="str">
        <f>IF(D6="Approved", "I agree with the reported risk ratings", "I do not endorse the proposed contract/project/activity due to the inability to manage the risks to an acceptable level")</f>
        <v>I do not endorse the proposed contract/project/activity due to the inability to manage the risks to an acceptable level</v>
      </c>
      <c r="G6" s="115"/>
      <c r="H6" s="116"/>
      <c r="I6" s="117"/>
      <c r="J6" s="118"/>
      <c r="K6" s="119"/>
      <c r="L6" s="119"/>
      <c r="M6" s="120"/>
    </row>
    <row r="7" spans="1:13" ht="18.75" customHeight="1" x14ac:dyDescent="0.25">
      <c r="A7" s="110" t="s">
        <v>185</v>
      </c>
      <c r="B7" s="121"/>
      <c r="C7" s="112" t="s">
        <v>186</v>
      </c>
      <c r="D7" s="122"/>
      <c r="E7" s="114" t="str">
        <f>IF(F7=" ", " ", CHAR(80))</f>
        <v>P</v>
      </c>
      <c r="F7" s="115" t="str">
        <f>IF(D6="Approved", "I confirm all relevant risks have been raised", "i.e. the proposed project/contract/activity risk level does not sufficiently weigh up against the benefits it would achieve")</f>
        <v>i.e. the proposed project/contract/activity risk level does not sufficiently weigh up against the benefits it would achieve</v>
      </c>
      <c r="G7" s="115"/>
      <c r="H7" s="116"/>
      <c r="I7" s="117"/>
      <c r="J7" s="118"/>
      <c r="K7" s="119"/>
      <c r="L7" s="119"/>
      <c r="M7" s="120"/>
    </row>
    <row r="8" spans="1:13" ht="18.75" customHeight="1" x14ac:dyDescent="0.25">
      <c r="A8" s="190" t="s">
        <v>187</v>
      </c>
      <c r="B8" s="191"/>
      <c r="C8" s="123"/>
      <c r="D8" s="124"/>
      <c r="E8" s="114" t="str">
        <f>IF(F8=" ", " ", CHAR(80))</f>
        <v xml:space="preserve"> </v>
      </c>
      <c r="F8" s="115" t="str">
        <f>IF(D6="Approved", "I will ensure existing and proposed controls will be effective and implemented by recorded due dates", " ")</f>
        <v xml:space="preserve"> </v>
      </c>
      <c r="G8" s="115"/>
      <c r="H8" s="116"/>
      <c r="I8" s="117"/>
      <c r="J8" s="118"/>
      <c r="K8" s="119"/>
      <c r="L8" s="119"/>
      <c r="M8" s="120"/>
    </row>
    <row r="9" spans="1:13" ht="17.25" customHeight="1" x14ac:dyDescent="0.25">
      <c r="A9" s="54" t="s">
        <v>164</v>
      </c>
      <c r="B9" s="182" t="s">
        <v>137</v>
      </c>
      <c r="C9" s="188" t="s">
        <v>33</v>
      </c>
      <c r="D9" s="13" t="s">
        <v>34</v>
      </c>
      <c r="E9" s="79"/>
      <c r="F9" s="86" t="s">
        <v>155</v>
      </c>
      <c r="G9" s="55"/>
      <c r="H9" s="13" t="s">
        <v>35</v>
      </c>
      <c r="I9" s="184" t="s">
        <v>36</v>
      </c>
      <c r="J9" s="186" t="s">
        <v>198</v>
      </c>
      <c r="K9" s="54"/>
      <c r="L9" s="86" t="s">
        <v>156</v>
      </c>
      <c r="M9" s="55"/>
    </row>
    <row r="10" spans="1:13" s="3" customFormat="1" ht="42.75" customHeight="1" x14ac:dyDescent="0.25">
      <c r="A10" s="78"/>
      <c r="B10" s="183"/>
      <c r="C10" s="189"/>
      <c r="D10" s="61" t="s">
        <v>87</v>
      </c>
      <c r="E10" s="14" t="s">
        <v>37</v>
      </c>
      <c r="F10" s="14" t="s">
        <v>38</v>
      </c>
      <c r="G10" s="14" t="s">
        <v>39</v>
      </c>
      <c r="H10" s="76" t="s">
        <v>86</v>
      </c>
      <c r="I10" s="185"/>
      <c r="J10" s="187"/>
      <c r="K10" s="77" t="s">
        <v>37</v>
      </c>
      <c r="L10" s="77" t="s">
        <v>38</v>
      </c>
      <c r="M10" s="77" t="s">
        <v>40</v>
      </c>
    </row>
    <row r="11" spans="1:13" s="3" customFormat="1" ht="14.25" customHeight="1" x14ac:dyDescent="0.25">
      <c r="A11" s="87" t="s">
        <v>41</v>
      </c>
      <c r="B11" s="88"/>
      <c r="C11" s="89"/>
      <c r="D11" s="90"/>
      <c r="E11" s="91"/>
      <c r="F11" s="91"/>
      <c r="G11" s="91"/>
      <c r="H11" s="90"/>
      <c r="I11" s="92"/>
      <c r="J11" s="93"/>
      <c r="K11" s="91"/>
      <c r="L11" s="91"/>
      <c r="M11" s="91"/>
    </row>
    <row r="12" spans="1:13" s="2" customFormat="1" ht="127.5" x14ac:dyDescent="0.25">
      <c r="A12" s="106" t="s">
        <v>160</v>
      </c>
      <c r="B12" s="40" t="s">
        <v>116</v>
      </c>
      <c r="C12" s="41" t="s">
        <v>149</v>
      </c>
      <c r="D12" s="40"/>
      <c r="E12" s="42"/>
      <c r="F12" s="42"/>
      <c r="G12" s="43" t="e">
        <f t="shared" ref="G12:G50" si="0">VLOOKUP(F12,Risk_Rows,HLOOKUP(E12,Impact_Risk_Column,2,FALSE)+1,FALSE)</f>
        <v>#N/A</v>
      </c>
      <c r="H12" s="41" t="s">
        <v>115</v>
      </c>
      <c r="I12" s="40"/>
      <c r="J12" s="40"/>
      <c r="K12" s="42"/>
      <c r="L12" s="42"/>
      <c r="M12" s="43" t="e">
        <f t="shared" ref="M12:M27" si="1">VLOOKUP(L12,Risk_Rows,HLOOKUP(K12,Impact_Risk_Column,2,FALSE)+1,FALSE)</f>
        <v>#N/A</v>
      </c>
    </row>
    <row r="13" spans="1:13" s="2" customFormat="1" ht="114.75" x14ac:dyDescent="0.25">
      <c r="A13" s="100" t="s">
        <v>158</v>
      </c>
      <c r="B13" s="40" t="s">
        <v>90</v>
      </c>
      <c r="C13" s="41" t="s">
        <v>142</v>
      </c>
      <c r="D13" s="40"/>
      <c r="E13" s="42"/>
      <c r="F13" s="42"/>
      <c r="G13" s="43" t="e">
        <f t="shared" si="0"/>
        <v>#N/A</v>
      </c>
      <c r="H13" s="41" t="s">
        <v>80</v>
      </c>
      <c r="I13" s="40"/>
      <c r="J13" s="40"/>
      <c r="K13" s="42"/>
      <c r="L13" s="42"/>
      <c r="M13" s="43" t="e">
        <f t="shared" si="1"/>
        <v>#N/A</v>
      </c>
    </row>
    <row r="14" spans="1:13" s="2" customFormat="1" ht="99" customHeight="1" x14ac:dyDescent="0.25">
      <c r="A14" s="107" t="s">
        <v>159</v>
      </c>
      <c r="B14" s="40" t="s">
        <v>91</v>
      </c>
      <c r="C14" s="41" t="s">
        <v>83</v>
      </c>
      <c r="D14" s="40"/>
      <c r="E14" s="42"/>
      <c r="F14" s="42"/>
      <c r="G14" s="43" t="e">
        <f t="shared" si="0"/>
        <v>#N/A</v>
      </c>
      <c r="H14" s="41" t="s">
        <v>150</v>
      </c>
      <c r="I14" s="40"/>
      <c r="J14" s="40"/>
      <c r="K14" s="42"/>
      <c r="L14" s="42"/>
      <c r="M14" s="43" t="e">
        <f t="shared" si="1"/>
        <v>#N/A</v>
      </c>
    </row>
    <row r="15" spans="1:13" s="2" customFormat="1" ht="194.25" customHeight="1" x14ac:dyDescent="0.25">
      <c r="A15" s="100" t="s">
        <v>161</v>
      </c>
      <c r="B15" s="44" t="s">
        <v>128</v>
      </c>
      <c r="C15" s="41" t="s">
        <v>129</v>
      </c>
      <c r="D15" s="41"/>
      <c r="E15" s="45"/>
      <c r="F15" s="45"/>
      <c r="G15" s="43" t="e">
        <f t="shared" si="0"/>
        <v>#N/A</v>
      </c>
      <c r="H15" s="41" t="s">
        <v>143</v>
      </c>
      <c r="I15" s="40"/>
      <c r="J15" s="40"/>
      <c r="K15" s="42"/>
      <c r="L15" s="42"/>
      <c r="M15" s="43" t="e">
        <f t="shared" si="1"/>
        <v>#N/A</v>
      </c>
    </row>
    <row r="16" spans="1:13" s="2" customFormat="1" ht="25.5" x14ac:dyDescent="0.25">
      <c r="A16" s="99"/>
      <c r="B16" s="46" t="s">
        <v>42</v>
      </c>
      <c r="C16" s="46" t="s">
        <v>43</v>
      </c>
      <c r="D16" s="46" t="s">
        <v>44</v>
      </c>
      <c r="E16" s="46"/>
      <c r="F16" s="42"/>
      <c r="G16" s="43" t="e">
        <f t="shared" si="0"/>
        <v>#N/A</v>
      </c>
      <c r="H16" s="47" t="s">
        <v>45</v>
      </c>
      <c r="I16" s="40"/>
      <c r="J16" s="40"/>
      <c r="K16" s="42"/>
      <c r="L16" s="42"/>
      <c r="M16" s="43" t="e">
        <f t="shared" si="1"/>
        <v>#N/A</v>
      </c>
    </row>
    <row r="17" spans="1:13" s="2" customFormat="1" ht="14.25" x14ac:dyDescent="0.25">
      <c r="A17" s="105" t="s">
        <v>157</v>
      </c>
      <c r="B17" s="94"/>
      <c r="C17" s="94"/>
      <c r="D17" s="94"/>
      <c r="E17" s="94"/>
      <c r="F17" s="95"/>
      <c r="G17" s="96"/>
      <c r="H17" s="97"/>
      <c r="I17" s="98"/>
      <c r="J17" s="98"/>
      <c r="K17" s="95"/>
      <c r="L17" s="95"/>
      <c r="M17" s="96"/>
    </row>
    <row r="18" spans="1:13" s="2" customFormat="1" ht="211.5" customHeight="1" x14ac:dyDescent="0.25">
      <c r="A18" s="100" t="s">
        <v>163</v>
      </c>
      <c r="B18" s="69" t="s">
        <v>139</v>
      </c>
      <c r="C18" s="41" t="s">
        <v>46</v>
      </c>
      <c r="D18" s="40"/>
      <c r="E18" s="42"/>
      <c r="F18" s="42"/>
      <c r="G18" s="43" t="e">
        <f t="shared" si="0"/>
        <v>#N/A</v>
      </c>
      <c r="H18" s="41" t="s">
        <v>122</v>
      </c>
      <c r="I18" s="40"/>
      <c r="J18" s="40"/>
      <c r="K18" s="42"/>
      <c r="L18" s="42"/>
      <c r="M18" s="43" t="e">
        <f t="shared" si="1"/>
        <v>#N/A</v>
      </c>
    </row>
    <row r="19" spans="1:13" s="2" customFormat="1" ht="14.25" x14ac:dyDescent="0.25">
      <c r="A19" s="105" t="s">
        <v>47</v>
      </c>
      <c r="B19" s="101"/>
      <c r="C19" s="102"/>
      <c r="D19" s="98"/>
      <c r="E19" s="95"/>
      <c r="F19" s="95"/>
      <c r="G19" s="96"/>
      <c r="H19" s="102"/>
      <c r="I19" s="98"/>
      <c r="J19" s="98"/>
      <c r="K19" s="95"/>
      <c r="L19" s="95"/>
      <c r="M19" s="96"/>
    </row>
    <row r="20" spans="1:13" s="2" customFormat="1" ht="132" customHeight="1" x14ac:dyDescent="0.25">
      <c r="A20" s="100" t="s">
        <v>162</v>
      </c>
      <c r="B20" s="40" t="s">
        <v>123</v>
      </c>
      <c r="C20" s="41" t="s">
        <v>101</v>
      </c>
      <c r="D20" s="40"/>
      <c r="E20" s="42"/>
      <c r="F20" s="42"/>
      <c r="G20" s="43" t="e">
        <f t="shared" si="0"/>
        <v>#N/A</v>
      </c>
      <c r="H20" s="41" t="s">
        <v>141</v>
      </c>
      <c r="I20" s="40"/>
      <c r="J20" s="40"/>
      <c r="K20" s="42"/>
      <c r="L20" s="42"/>
      <c r="M20" s="43" t="e">
        <f t="shared" si="1"/>
        <v>#N/A</v>
      </c>
    </row>
    <row r="21" spans="1:13" s="2" customFormat="1" ht="126.75" customHeight="1" x14ac:dyDescent="0.25">
      <c r="A21" s="100" t="s">
        <v>202</v>
      </c>
      <c r="B21" s="41" t="s">
        <v>208</v>
      </c>
      <c r="C21" s="41" t="s">
        <v>204</v>
      </c>
      <c r="D21" s="41"/>
      <c r="E21" s="45"/>
      <c r="F21" s="45"/>
      <c r="G21" s="43" t="e">
        <f t="shared" si="0"/>
        <v>#N/A</v>
      </c>
      <c r="H21" s="41" t="s">
        <v>210</v>
      </c>
      <c r="I21" s="40"/>
      <c r="J21" s="40"/>
      <c r="K21" s="42"/>
      <c r="L21" s="42"/>
      <c r="M21" s="43" t="e">
        <f>VLOOKUP(L21,Risk_Rows,HLOOKUP(K21,Impact_Risk_Column,2,FALSE)+1,FALSE)</f>
        <v>#N/A</v>
      </c>
    </row>
    <row r="22" spans="1:13" s="2" customFormat="1" ht="119.25" customHeight="1" x14ac:dyDescent="0.25">
      <c r="A22" s="100" t="s">
        <v>201</v>
      </c>
      <c r="B22" s="41" t="s">
        <v>207</v>
      </c>
      <c r="C22" s="41" t="s">
        <v>203</v>
      </c>
      <c r="D22" s="41"/>
      <c r="E22" s="45"/>
      <c r="F22" s="45"/>
      <c r="G22" s="43" t="e">
        <f t="shared" si="0"/>
        <v>#N/A</v>
      </c>
      <c r="H22" s="41" t="s">
        <v>209</v>
      </c>
      <c r="I22" s="175"/>
      <c r="J22" s="40"/>
      <c r="K22" s="42"/>
      <c r="L22" s="42"/>
      <c r="M22" s="43"/>
    </row>
    <row r="23" spans="1:13" s="2" customFormat="1" ht="103.5" customHeight="1" x14ac:dyDescent="0.25">
      <c r="A23" s="100" t="s">
        <v>174</v>
      </c>
      <c r="B23" s="41" t="s">
        <v>205</v>
      </c>
      <c r="C23" s="41" t="s">
        <v>206</v>
      </c>
      <c r="D23" s="41"/>
      <c r="E23" s="45"/>
      <c r="F23" s="45"/>
      <c r="G23" s="174" t="e">
        <f t="shared" si="0"/>
        <v>#N/A</v>
      </c>
      <c r="H23" s="41" t="s">
        <v>212</v>
      </c>
      <c r="I23" s="41"/>
      <c r="J23" s="172"/>
      <c r="K23" s="173"/>
      <c r="L23" s="173"/>
      <c r="M23" s="43" t="e">
        <f>VLOOKUP(L23,Risk_Rows,HLOOKUP(K23,Impact_Risk_Column,2,FALSE)+1,FALSE)</f>
        <v>#N/A</v>
      </c>
    </row>
    <row r="24" spans="1:13" s="2" customFormat="1" ht="126" customHeight="1" x14ac:dyDescent="0.25">
      <c r="A24" s="100" t="s">
        <v>175</v>
      </c>
      <c r="B24" s="40" t="s">
        <v>48</v>
      </c>
      <c r="C24" s="41" t="s">
        <v>49</v>
      </c>
      <c r="D24" s="40"/>
      <c r="E24" s="42"/>
      <c r="F24" s="42"/>
      <c r="G24" s="43" t="e">
        <f t="shared" ref="G24:G33" si="2">VLOOKUP(F24,Risk_Rows,HLOOKUP(E24,Impact_Risk_Column,2,FALSE)+1,FALSE)</f>
        <v>#N/A</v>
      </c>
      <c r="H24" s="41" t="s">
        <v>211</v>
      </c>
      <c r="I24" s="40"/>
      <c r="J24" s="40"/>
      <c r="K24" s="42"/>
      <c r="L24" s="42"/>
      <c r="M24" s="43" t="e">
        <f t="shared" si="1"/>
        <v>#N/A</v>
      </c>
    </row>
    <row r="25" spans="1:13" s="2" customFormat="1" ht="53.25" customHeight="1" x14ac:dyDescent="0.25">
      <c r="A25" s="100" t="s">
        <v>176</v>
      </c>
      <c r="B25" s="40" t="s">
        <v>50</v>
      </c>
      <c r="C25" s="41" t="s">
        <v>51</v>
      </c>
      <c r="D25" s="41"/>
      <c r="E25" s="42"/>
      <c r="F25" s="42"/>
      <c r="G25" s="43" t="e">
        <f t="shared" si="2"/>
        <v>#N/A</v>
      </c>
      <c r="H25" s="41" t="s">
        <v>146</v>
      </c>
      <c r="I25" s="40"/>
      <c r="J25" s="40"/>
      <c r="K25" s="42"/>
      <c r="L25" s="42"/>
      <c r="M25" s="43" t="e">
        <f t="shared" si="1"/>
        <v>#N/A</v>
      </c>
    </row>
    <row r="26" spans="1:13" s="2" customFormat="1" ht="127.5" x14ac:dyDescent="0.25">
      <c r="A26" s="100" t="s">
        <v>177</v>
      </c>
      <c r="B26" s="41" t="s">
        <v>138</v>
      </c>
      <c r="C26" s="41" t="s">
        <v>102</v>
      </c>
      <c r="D26" s="41"/>
      <c r="E26" s="42"/>
      <c r="F26" s="42"/>
      <c r="G26" s="43" t="e">
        <f t="shared" si="2"/>
        <v>#N/A</v>
      </c>
      <c r="H26" s="41" t="s">
        <v>124</v>
      </c>
      <c r="I26" s="40"/>
      <c r="J26" s="40"/>
      <c r="K26" s="42"/>
      <c r="L26" s="42"/>
      <c r="M26" s="43" t="e">
        <f t="shared" si="1"/>
        <v>#N/A</v>
      </c>
    </row>
    <row r="27" spans="1:13" s="2" customFormat="1" ht="25.5" x14ac:dyDescent="0.25">
      <c r="A27" s="99"/>
      <c r="B27" s="46" t="s">
        <v>42</v>
      </c>
      <c r="C27" s="46" t="s">
        <v>43</v>
      </c>
      <c r="D27" s="46" t="s">
        <v>44</v>
      </c>
      <c r="E27" s="46"/>
      <c r="F27" s="42"/>
      <c r="G27" s="43" t="e">
        <f t="shared" si="2"/>
        <v>#N/A</v>
      </c>
      <c r="H27" s="47" t="s">
        <v>45</v>
      </c>
      <c r="I27" s="40"/>
      <c r="J27" s="40"/>
      <c r="K27" s="42"/>
      <c r="L27" s="42"/>
      <c r="M27" s="43" t="e">
        <f t="shared" si="1"/>
        <v>#N/A</v>
      </c>
    </row>
    <row r="28" spans="1:13" s="2" customFormat="1" ht="14.25" x14ac:dyDescent="0.25">
      <c r="A28" s="105" t="s">
        <v>52</v>
      </c>
      <c r="B28" s="94"/>
      <c r="C28" s="94"/>
      <c r="D28" s="94"/>
      <c r="E28" s="94"/>
      <c r="F28" s="95"/>
      <c r="G28" s="96"/>
      <c r="H28" s="97"/>
      <c r="I28" s="98"/>
      <c r="J28" s="98"/>
      <c r="K28" s="95"/>
      <c r="L28" s="95"/>
      <c r="M28" s="96"/>
    </row>
    <row r="29" spans="1:13" s="2" customFormat="1" ht="267.75" x14ac:dyDescent="0.25">
      <c r="A29" s="100" t="s">
        <v>165</v>
      </c>
      <c r="B29" s="40" t="s">
        <v>140</v>
      </c>
      <c r="C29" s="41" t="s">
        <v>117</v>
      </c>
      <c r="D29" s="41"/>
      <c r="E29" s="42"/>
      <c r="F29" s="42"/>
      <c r="G29" s="43" t="e">
        <f t="shared" si="0"/>
        <v>#N/A</v>
      </c>
      <c r="H29" s="41" t="s">
        <v>144</v>
      </c>
      <c r="I29" s="40"/>
      <c r="J29" s="40"/>
      <c r="K29" s="42"/>
      <c r="L29" s="42"/>
      <c r="M29" s="43" t="e">
        <f t="shared" ref="M29:M57" si="3">VLOOKUP(L29,Risk_Rows,HLOOKUP(K29,Impact_Risk_Column,2,FALSE)+1,FALSE)</f>
        <v>#N/A</v>
      </c>
    </row>
    <row r="30" spans="1:13" s="2" customFormat="1" ht="165.75" x14ac:dyDescent="0.25">
      <c r="A30" s="100" t="s">
        <v>195</v>
      </c>
      <c r="B30" s="40" t="s">
        <v>114</v>
      </c>
      <c r="C30" s="41" t="s">
        <v>81</v>
      </c>
      <c r="D30" s="40"/>
      <c r="E30" s="42"/>
      <c r="F30" s="42"/>
      <c r="G30" s="43" t="e">
        <f t="shared" si="2"/>
        <v>#N/A</v>
      </c>
      <c r="H30" s="41" t="s">
        <v>145</v>
      </c>
      <c r="I30" s="40"/>
      <c r="J30" s="40"/>
      <c r="K30" s="42"/>
      <c r="L30" s="42"/>
      <c r="M30" s="43" t="e">
        <f t="shared" si="3"/>
        <v>#N/A</v>
      </c>
    </row>
    <row r="31" spans="1:13" s="2" customFormat="1" ht="14.25" x14ac:dyDescent="0.25">
      <c r="A31" s="105" t="s">
        <v>53</v>
      </c>
      <c r="B31" s="98"/>
      <c r="C31" s="102"/>
      <c r="D31" s="98"/>
      <c r="E31" s="95"/>
      <c r="F31" s="95"/>
      <c r="G31" s="96"/>
      <c r="H31" s="102"/>
      <c r="I31" s="98"/>
      <c r="J31" s="98"/>
      <c r="K31" s="95"/>
      <c r="L31" s="95"/>
      <c r="M31" s="96"/>
    </row>
    <row r="32" spans="1:13" s="2" customFormat="1" ht="102" x14ac:dyDescent="0.25">
      <c r="A32" s="100" t="s">
        <v>166</v>
      </c>
      <c r="B32" s="40" t="s">
        <v>151</v>
      </c>
      <c r="C32" s="48" t="s">
        <v>54</v>
      </c>
      <c r="D32" s="40"/>
      <c r="E32" s="42"/>
      <c r="F32" s="42"/>
      <c r="G32" s="43" t="e">
        <f t="shared" si="2"/>
        <v>#N/A</v>
      </c>
      <c r="H32" s="41" t="s">
        <v>132</v>
      </c>
      <c r="I32" s="40"/>
      <c r="J32" s="40"/>
      <c r="K32" s="42"/>
      <c r="L32" s="42"/>
      <c r="M32" s="43" t="e">
        <f t="shared" si="3"/>
        <v>#N/A</v>
      </c>
    </row>
    <row r="33" spans="1:13" s="2" customFormat="1" ht="89.25" x14ac:dyDescent="0.25">
      <c r="A33" s="100" t="s">
        <v>167</v>
      </c>
      <c r="B33" s="40" t="s">
        <v>55</v>
      </c>
      <c r="C33" s="41" t="s">
        <v>82</v>
      </c>
      <c r="D33" s="40"/>
      <c r="E33" s="42"/>
      <c r="F33" s="42"/>
      <c r="G33" s="43" t="e">
        <f t="shared" si="2"/>
        <v>#N/A</v>
      </c>
      <c r="H33" s="41" t="s">
        <v>113</v>
      </c>
      <c r="I33" s="40"/>
      <c r="J33" s="40"/>
      <c r="K33" s="42"/>
      <c r="L33" s="42"/>
      <c r="M33" s="43" t="e">
        <f t="shared" si="3"/>
        <v>#N/A</v>
      </c>
    </row>
    <row r="34" spans="1:13" s="2" customFormat="1" ht="25.5" x14ac:dyDescent="0.25">
      <c r="A34" s="99"/>
      <c r="B34" s="46" t="s">
        <v>42</v>
      </c>
      <c r="C34" s="46" t="s">
        <v>43</v>
      </c>
      <c r="D34" s="46" t="s">
        <v>44</v>
      </c>
      <c r="E34" s="46"/>
      <c r="F34" s="42"/>
      <c r="G34" s="43" t="e">
        <f t="shared" ref="G34" si="4">VLOOKUP(F34,Risk_Rows,HLOOKUP(E34,Impact_Risk_Column,2,FALSE)+1,FALSE)</f>
        <v>#N/A</v>
      </c>
      <c r="H34" s="47" t="s">
        <v>45</v>
      </c>
      <c r="I34" s="40"/>
      <c r="J34" s="40"/>
      <c r="K34" s="42"/>
      <c r="L34" s="42"/>
      <c r="M34" s="43" t="e">
        <f t="shared" si="3"/>
        <v>#N/A</v>
      </c>
    </row>
    <row r="35" spans="1:13" s="2" customFormat="1" ht="14.25" x14ac:dyDescent="0.25">
      <c r="A35" s="105" t="s">
        <v>56</v>
      </c>
      <c r="B35" s="94"/>
      <c r="C35" s="94"/>
      <c r="D35" s="94"/>
      <c r="E35" s="94"/>
      <c r="F35" s="95"/>
      <c r="G35" s="96"/>
      <c r="H35" s="97"/>
      <c r="I35" s="98"/>
      <c r="J35" s="98"/>
      <c r="K35" s="95"/>
      <c r="L35" s="95"/>
      <c r="M35" s="96"/>
    </row>
    <row r="36" spans="1:13" s="2" customFormat="1" ht="76.5" x14ac:dyDescent="0.25">
      <c r="A36" s="100" t="s">
        <v>168</v>
      </c>
      <c r="B36" s="40" t="s">
        <v>147</v>
      </c>
      <c r="C36" s="41" t="s">
        <v>84</v>
      </c>
      <c r="D36" s="41"/>
      <c r="E36" s="42"/>
      <c r="F36" s="42"/>
      <c r="G36" s="43" t="e">
        <f t="shared" si="0"/>
        <v>#N/A</v>
      </c>
      <c r="H36" s="41" t="s">
        <v>92</v>
      </c>
      <c r="I36" s="40"/>
      <c r="J36" s="40"/>
      <c r="K36" s="42"/>
      <c r="L36" s="42"/>
      <c r="M36" s="43" t="e">
        <f t="shared" si="3"/>
        <v>#N/A</v>
      </c>
    </row>
    <row r="37" spans="1:13" s="2" customFormat="1" ht="25.5" x14ac:dyDescent="0.25">
      <c r="A37" s="99"/>
      <c r="B37" s="46" t="s">
        <v>42</v>
      </c>
      <c r="C37" s="46" t="s">
        <v>43</v>
      </c>
      <c r="D37" s="46" t="s">
        <v>44</v>
      </c>
      <c r="E37" s="46"/>
      <c r="F37" s="42"/>
      <c r="G37" s="43" t="e">
        <f t="shared" si="0"/>
        <v>#N/A</v>
      </c>
      <c r="H37" s="47" t="s">
        <v>45</v>
      </c>
      <c r="I37" s="40"/>
      <c r="J37" s="40"/>
      <c r="K37" s="42"/>
      <c r="L37" s="42"/>
      <c r="M37" s="43" t="e">
        <f t="shared" si="3"/>
        <v>#N/A</v>
      </c>
    </row>
    <row r="38" spans="1:13" s="2" customFormat="1" ht="14.25" x14ac:dyDescent="0.25">
      <c r="A38" s="105" t="s">
        <v>57</v>
      </c>
      <c r="B38" s="94"/>
      <c r="C38" s="94"/>
      <c r="D38" s="94"/>
      <c r="E38" s="94"/>
      <c r="F38" s="95"/>
      <c r="G38" s="96"/>
      <c r="H38" s="97"/>
      <c r="I38" s="98"/>
      <c r="J38" s="98"/>
      <c r="K38" s="95"/>
      <c r="L38" s="95"/>
      <c r="M38" s="96"/>
    </row>
    <row r="39" spans="1:13" s="2" customFormat="1" ht="231" customHeight="1" x14ac:dyDescent="0.25">
      <c r="A39" s="100" t="s">
        <v>169</v>
      </c>
      <c r="B39" s="40" t="s">
        <v>58</v>
      </c>
      <c r="C39" s="41" t="s">
        <v>59</v>
      </c>
      <c r="D39" s="41"/>
      <c r="E39" s="42"/>
      <c r="F39" s="42"/>
      <c r="G39" s="43" t="e">
        <f t="shared" si="0"/>
        <v>#N/A</v>
      </c>
      <c r="H39" s="41" t="s">
        <v>214</v>
      </c>
      <c r="I39" s="40"/>
      <c r="J39" s="40"/>
      <c r="K39" s="42"/>
      <c r="L39" s="42"/>
      <c r="M39" s="43" t="e">
        <f t="shared" si="3"/>
        <v>#N/A</v>
      </c>
    </row>
    <row r="40" spans="1:13" s="2" customFormat="1" ht="25.5" x14ac:dyDescent="0.25">
      <c r="A40" s="99"/>
      <c r="B40" s="46" t="s">
        <v>42</v>
      </c>
      <c r="C40" s="46" t="s">
        <v>43</v>
      </c>
      <c r="D40" s="46" t="s">
        <v>44</v>
      </c>
      <c r="E40" s="46"/>
      <c r="F40" s="42"/>
      <c r="G40" s="43" t="e">
        <f t="shared" si="0"/>
        <v>#N/A</v>
      </c>
      <c r="H40" s="49" t="s">
        <v>45</v>
      </c>
      <c r="I40" s="40"/>
      <c r="J40" s="40"/>
      <c r="K40" s="42"/>
      <c r="L40" s="42"/>
      <c r="M40" s="43" t="e">
        <f t="shared" si="3"/>
        <v>#N/A</v>
      </c>
    </row>
    <row r="41" spans="1:13" s="2" customFormat="1" ht="14.25" x14ac:dyDescent="0.25">
      <c r="A41" s="105" t="s">
        <v>60</v>
      </c>
      <c r="B41" s="94"/>
      <c r="C41" s="94"/>
      <c r="D41" s="94"/>
      <c r="E41" s="94"/>
      <c r="F41" s="95"/>
      <c r="G41" s="96"/>
      <c r="H41" s="103"/>
      <c r="I41" s="98"/>
      <c r="J41" s="98"/>
      <c r="K41" s="95"/>
      <c r="L41" s="95"/>
      <c r="M41" s="96"/>
    </row>
    <row r="42" spans="1:13" s="2" customFormat="1" ht="114.75" x14ac:dyDescent="0.25">
      <c r="A42" s="100" t="s">
        <v>170</v>
      </c>
      <c r="B42" s="40" t="s">
        <v>61</v>
      </c>
      <c r="C42" s="41" t="s">
        <v>112</v>
      </c>
      <c r="D42" s="41"/>
      <c r="E42" s="42"/>
      <c r="F42" s="42"/>
      <c r="G42" s="43" t="e">
        <f t="shared" si="0"/>
        <v>#N/A</v>
      </c>
      <c r="H42" s="41" t="s">
        <v>148</v>
      </c>
      <c r="I42" s="40"/>
      <c r="J42" s="40"/>
      <c r="K42" s="42"/>
      <c r="L42" s="42"/>
      <c r="M42" s="43" t="e">
        <f t="shared" si="3"/>
        <v>#N/A</v>
      </c>
    </row>
    <row r="43" spans="1:13" s="2" customFormat="1" ht="25.5" x14ac:dyDescent="0.25">
      <c r="A43" s="99"/>
      <c r="B43" s="46" t="s">
        <v>42</v>
      </c>
      <c r="C43" s="46" t="s">
        <v>43</v>
      </c>
      <c r="D43" s="46" t="s">
        <v>44</v>
      </c>
      <c r="E43" s="46"/>
      <c r="F43" s="42"/>
      <c r="G43" s="43" t="e">
        <f t="shared" ref="G43" si="5">VLOOKUP(F43,Risk_Rows,HLOOKUP(E43,Impact_Risk_Column,2,FALSE)+1,FALSE)</f>
        <v>#N/A</v>
      </c>
      <c r="H43" s="47" t="s">
        <v>45</v>
      </c>
      <c r="I43" s="40"/>
      <c r="J43" s="40"/>
      <c r="K43" s="42"/>
      <c r="L43" s="42"/>
      <c r="M43" s="43" t="e">
        <f t="shared" si="3"/>
        <v>#N/A</v>
      </c>
    </row>
    <row r="44" spans="1:13" s="2" customFormat="1" ht="14.25" x14ac:dyDescent="0.25">
      <c r="A44" s="105" t="s">
        <v>62</v>
      </c>
      <c r="B44" s="94"/>
      <c r="C44" s="94"/>
      <c r="D44" s="94"/>
      <c r="E44" s="94"/>
      <c r="F44" s="95"/>
      <c r="G44" s="96"/>
      <c r="H44" s="97"/>
      <c r="I44" s="98"/>
      <c r="J44" s="98"/>
      <c r="K44" s="95"/>
      <c r="L44" s="95"/>
      <c r="M44" s="96"/>
    </row>
    <row r="45" spans="1:13" s="2" customFormat="1" ht="89.25" x14ac:dyDescent="0.25">
      <c r="A45" s="100" t="s">
        <v>171</v>
      </c>
      <c r="B45" s="41" t="s">
        <v>125</v>
      </c>
      <c r="C45" s="41" t="s">
        <v>108</v>
      </c>
      <c r="D45" s="41"/>
      <c r="E45" s="42"/>
      <c r="F45" s="42"/>
      <c r="G45" s="43" t="e">
        <f t="shared" si="0"/>
        <v>#N/A</v>
      </c>
      <c r="H45" s="41" t="s">
        <v>111</v>
      </c>
      <c r="I45" s="40"/>
      <c r="J45" s="40"/>
      <c r="K45" s="42"/>
      <c r="L45" s="42"/>
      <c r="M45" s="43" t="e">
        <f t="shared" si="3"/>
        <v>#N/A</v>
      </c>
    </row>
    <row r="46" spans="1:13" s="2" customFormat="1" ht="51" x14ac:dyDescent="0.25">
      <c r="A46" s="99"/>
      <c r="B46" s="41" t="s">
        <v>154</v>
      </c>
      <c r="C46" s="41" t="s">
        <v>152</v>
      </c>
      <c r="D46" s="41"/>
      <c r="E46" s="42"/>
      <c r="F46" s="42"/>
      <c r="G46" s="43" t="e">
        <f t="shared" si="0"/>
        <v>#N/A</v>
      </c>
      <c r="H46" s="41" t="s">
        <v>153</v>
      </c>
      <c r="I46" s="40"/>
      <c r="J46" s="40"/>
      <c r="K46" s="42"/>
      <c r="L46" s="42"/>
      <c r="M46" s="43" t="e">
        <f t="shared" si="3"/>
        <v>#N/A</v>
      </c>
    </row>
    <row r="47" spans="1:13" s="2" customFormat="1" ht="25.5" x14ac:dyDescent="0.25">
      <c r="A47" s="99"/>
      <c r="B47" s="46" t="s">
        <v>42</v>
      </c>
      <c r="C47" s="46" t="s">
        <v>43</v>
      </c>
      <c r="D47" s="46" t="s">
        <v>44</v>
      </c>
      <c r="E47" s="46"/>
      <c r="F47" s="42"/>
      <c r="G47" s="43" t="e">
        <f t="shared" si="0"/>
        <v>#N/A</v>
      </c>
      <c r="H47" s="47" t="s">
        <v>45</v>
      </c>
      <c r="I47" s="40"/>
      <c r="J47" s="40"/>
      <c r="K47" s="42"/>
      <c r="L47" s="42"/>
      <c r="M47" s="43" t="e">
        <f t="shared" ref="M47" si="6">VLOOKUP(L47,Risk_Rows,HLOOKUP(K47,Impact_Risk_Column,2,FALSE)+1,FALSE)</f>
        <v>#N/A</v>
      </c>
    </row>
    <row r="48" spans="1:13" s="2" customFormat="1" ht="14.25" x14ac:dyDescent="0.25">
      <c r="A48" s="105" t="s">
        <v>63</v>
      </c>
      <c r="B48" s="94"/>
      <c r="C48" s="94"/>
      <c r="D48" s="94"/>
      <c r="E48" s="94"/>
      <c r="F48" s="95"/>
      <c r="G48" s="96"/>
      <c r="H48" s="97"/>
      <c r="I48" s="98"/>
      <c r="J48" s="98"/>
      <c r="K48" s="95"/>
      <c r="L48" s="95"/>
      <c r="M48" s="96"/>
    </row>
    <row r="49" spans="1:13" s="2" customFormat="1" ht="82.5" customHeight="1" x14ac:dyDescent="0.25">
      <c r="A49" s="100" t="s">
        <v>172</v>
      </c>
      <c r="B49" s="41" t="s">
        <v>126</v>
      </c>
      <c r="C49" s="41" t="s">
        <v>127</v>
      </c>
      <c r="D49" s="41"/>
      <c r="E49" s="42"/>
      <c r="F49" s="42"/>
      <c r="G49" s="43" t="e">
        <f t="shared" si="0"/>
        <v>#N/A</v>
      </c>
      <c r="H49" s="41" t="s">
        <v>107</v>
      </c>
      <c r="I49" s="40"/>
      <c r="J49" s="40"/>
      <c r="K49" s="42"/>
      <c r="L49" s="42"/>
      <c r="M49" s="43" t="e">
        <f t="shared" si="3"/>
        <v>#N/A</v>
      </c>
    </row>
    <row r="50" spans="1:13" s="2" customFormat="1" ht="25.5" x14ac:dyDescent="0.25">
      <c r="A50" s="99"/>
      <c r="B50" s="46" t="s">
        <v>42</v>
      </c>
      <c r="C50" s="46" t="s">
        <v>43</v>
      </c>
      <c r="D50" s="46" t="s">
        <v>44</v>
      </c>
      <c r="E50" s="46"/>
      <c r="F50" s="42"/>
      <c r="G50" s="43" t="e">
        <f t="shared" si="0"/>
        <v>#N/A</v>
      </c>
      <c r="H50" s="47" t="s">
        <v>45</v>
      </c>
      <c r="I50" s="40"/>
      <c r="J50" s="40"/>
      <c r="K50" s="42"/>
      <c r="L50" s="42"/>
      <c r="M50" s="43" t="e">
        <f t="shared" si="3"/>
        <v>#N/A</v>
      </c>
    </row>
    <row r="51" spans="1:13" s="2" customFormat="1" ht="14.25" x14ac:dyDescent="0.25">
      <c r="A51" s="105" t="s">
        <v>103</v>
      </c>
      <c r="B51" s="94"/>
      <c r="C51" s="94"/>
      <c r="D51" s="94"/>
      <c r="E51" s="94"/>
      <c r="F51" s="95"/>
      <c r="G51" s="96"/>
      <c r="H51" s="97"/>
      <c r="I51" s="98"/>
      <c r="J51" s="98"/>
      <c r="K51" s="95"/>
      <c r="L51" s="95"/>
      <c r="M51" s="96"/>
    </row>
    <row r="52" spans="1:13" s="2" customFormat="1" ht="185.25" customHeight="1" x14ac:dyDescent="0.25">
      <c r="A52" s="108" t="s">
        <v>178</v>
      </c>
      <c r="B52" s="50" t="s">
        <v>119</v>
      </c>
      <c r="C52" s="41" t="s">
        <v>118</v>
      </c>
      <c r="D52" s="51" t="s">
        <v>64</v>
      </c>
      <c r="E52" s="42"/>
      <c r="F52" s="42"/>
      <c r="G52" s="43" t="e">
        <f>VLOOKUP(F52,Risk_Rows,HLOOKUP(E52,Impact_Risk_Column,2,FALSE)+1,FALSE)</f>
        <v>#N/A</v>
      </c>
      <c r="H52" s="51" t="s">
        <v>110</v>
      </c>
      <c r="I52" s="40"/>
      <c r="J52" s="40"/>
      <c r="K52" s="42"/>
      <c r="L52" s="42"/>
      <c r="M52" s="43" t="e">
        <f t="shared" si="3"/>
        <v>#N/A</v>
      </c>
    </row>
    <row r="53" spans="1:13" s="2" customFormat="1" ht="178.5" x14ac:dyDescent="0.25">
      <c r="A53" s="108" t="s">
        <v>179</v>
      </c>
      <c r="B53" s="52" t="s">
        <v>104</v>
      </c>
      <c r="C53" s="66" t="s">
        <v>106</v>
      </c>
      <c r="D53" s="51"/>
      <c r="E53" s="45"/>
      <c r="F53" s="45"/>
      <c r="G53" s="43" t="e">
        <f>VLOOKUP(F53,Risk_Rows,HLOOKUP(E53,Impact_Risk_Column,2,FALSE)+1,FALSE)</f>
        <v>#N/A</v>
      </c>
      <c r="H53" s="51" t="s">
        <v>109</v>
      </c>
      <c r="I53" s="40"/>
      <c r="J53" s="40"/>
      <c r="K53" s="42"/>
      <c r="L53" s="42"/>
      <c r="M53" s="43" t="e">
        <f>VLOOKUP(L62,Risk_Rows,HLOOKUP(K62,Impact_Risk_Column,2,FALSE)+1,FALSE)</f>
        <v>#N/A</v>
      </c>
    </row>
    <row r="54" spans="1:13" s="2" customFormat="1" ht="63.75" x14ac:dyDescent="0.25">
      <c r="A54" s="108" t="s">
        <v>180</v>
      </c>
      <c r="B54" s="52" t="s">
        <v>105</v>
      </c>
      <c r="C54" s="41" t="s">
        <v>120</v>
      </c>
      <c r="D54" s="51"/>
      <c r="E54" s="45"/>
      <c r="F54" s="45"/>
      <c r="G54" s="43" t="e">
        <f>VLOOKUP(F54,Risk_Rows,HLOOKUP(E54,Impact_Risk_Column,2,FALSE)+1,FALSE)</f>
        <v>#N/A</v>
      </c>
      <c r="H54" s="51" t="s">
        <v>121</v>
      </c>
      <c r="I54" s="40"/>
      <c r="J54" s="40"/>
      <c r="K54" s="42"/>
      <c r="L54" s="42"/>
      <c r="M54" s="43" t="e">
        <f>VLOOKUP(L63,Risk_Rows,HLOOKUP(K63,Impact_Risk_Column,2,FALSE)+1,FALSE)</f>
        <v>#N/A</v>
      </c>
    </row>
    <row r="55" spans="1:13" s="2" customFormat="1" ht="25.5" x14ac:dyDescent="0.25">
      <c r="A55" s="104"/>
      <c r="B55" s="46" t="s">
        <v>42</v>
      </c>
      <c r="C55" s="46" t="s">
        <v>43</v>
      </c>
      <c r="D55" s="46" t="s">
        <v>44</v>
      </c>
      <c r="E55" s="46"/>
      <c r="F55" s="42"/>
      <c r="G55" s="43" t="e">
        <f t="shared" ref="G55" si="7">VLOOKUP(F55,Risk_Rows,HLOOKUP(E55,Impact_Risk_Column,2,FALSE)+1,FALSE)</f>
        <v>#N/A</v>
      </c>
      <c r="H55" s="47" t="s">
        <v>45</v>
      </c>
      <c r="I55" s="40"/>
      <c r="J55" s="40"/>
      <c r="K55" s="42"/>
      <c r="L55" s="42"/>
      <c r="M55" s="43" t="e">
        <f t="shared" si="3"/>
        <v>#N/A</v>
      </c>
    </row>
    <row r="56" spans="1:13" s="2" customFormat="1" ht="14.25" x14ac:dyDescent="0.25">
      <c r="A56" s="105" t="s">
        <v>65</v>
      </c>
      <c r="B56" s="94"/>
      <c r="C56" s="94"/>
      <c r="D56" s="94"/>
      <c r="E56" s="94"/>
      <c r="F56" s="95"/>
      <c r="G56" s="96"/>
      <c r="H56" s="97"/>
      <c r="I56" s="98"/>
      <c r="J56" s="98"/>
      <c r="K56" s="95"/>
      <c r="L56" s="95"/>
      <c r="M56" s="96"/>
    </row>
    <row r="57" spans="1:13" s="2" customFormat="1" ht="25.5" x14ac:dyDescent="0.25">
      <c r="A57" s="100" t="s">
        <v>173</v>
      </c>
      <c r="B57" s="151" t="s">
        <v>66</v>
      </c>
      <c r="C57" s="151" t="s">
        <v>43</v>
      </c>
      <c r="D57" s="151" t="s">
        <v>44</v>
      </c>
      <c r="E57" s="151"/>
      <c r="F57" s="81"/>
      <c r="G57" s="152" t="e">
        <f t="shared" ref="G57" si="8">VLOOKUP(F57,Risk_Rows,HLOOKUP(E57,Impact_Risk_Column,2,FALSE)+1,FALSE)</f>
        <v>#N/A</v>
      </c>
      <c r="H57" s="153" t="s">
        <v>45</v>
      </c>
      <c r="I57" s="80"/>
      <c r="J57" s="80"/>
      <c r="K57" s="81"/>
      <c r="L57" s="81"/>
      <c r="M57" s="152" t="e">
        <f t="shared" si="3"/>
        <v>#N/A</v>
      </c>
    </row>
    <row r="58" spans="1:13" ht="18.75" customHeight="1" x14ac:dyDescent="0.25">
      <c r="A58" s="84" t="s">
        <v>89</v>
      </c>
      <c r="B58" s="58"/>
      <c r="C58" s="32" t="s">
        <v>25</v>
      </c>
      <c r="D58" s="29" t="s">
        <v>22</v>
      </c>
      <c r="E58" s="30" t="s">
        <v>32</v>
      </c>
      <c r="F58" s="31"/>
      <c r="G58" s="32"/>
      <c r="H58" s="33" t="s">
        <v>24</v>
      </c>
      <c r="I58" s="75" t="s">
        <v>93</v>
      </c>
      <c r="J58" s="32"/>
      <c r="K58" s="64" t="s">
        <v>94</v>
      </c>
      <c r="L58" s="32"/>
      <c r="M58" s="34"/>
    </row>
    <row r="59" spans="1:13" ht="18.75" customHeight="1" x14ac:dyDescent="0.25">
      <c r="A59" s="85"/>
      <c r="B59" s="23"/>
      <c r="C59" s="38" t="s">
        <v>28</v>
      </c>
      <c r="D59" s="35" t="s">
        <v>26</v>
      </c>
      <c r="E59" s="36" t="s">
        <v>23</v>
      </c>
      <c r="F59" s="37"/>
      <c r="G59" s="38"/>
      <c r="H59" s="38" t="s">
        <v>136</v>
      </c>
      <c r="I59" s="70" t="s">
        <v>100</v>
      </c>
      <c r="J59" s="53"/>
      <c r="K59" s="53"/>
      <c r="L59" s="53"/>
      <c r="M59" s="39"/>
    </row>
    <row r="60" spans="1:13" ht="18.75" customHeight="1" x14ac:dyDescent="0.25">
      <c r="A60" s="62"/>
      <c r="B60" s="23"/>
      <c r="C60" s="38" t="s">
        <v>31</v>
      </c>
      <c r="D60" s="35" t="s">
        <v>29</v>
      </c>
      <c r="E60" s="36" t="s">
        <v>27</v>
      </c>
      <c r="F60" s="38"/>
      <c r="G60" s="38"/>
      <c r="H60" s="38" t="s">
        <v>135</v>
      </c>
      <c r="I60" s="70" t="s">
        <v>133</v>
      </c>
      <c r="J60" s="38"/>
      <c r="K60" s="38"/>
      <c r="L60" s="38"/>
      <c r="M60" s="39"/>
    </row>
    <row r="61" spans="1:13" ht="18.75" customHeight="1" x14ac:dyDescent="0.25">
      <c r="A61" s="154"/>
      <c r="B61" s="155"/>
      <c r="C61" s="156" t="s">
        <v>96</v>
      </c>
      <c r="D61" s="157" t="s">
        <v>95</v>
      </c>
      <c r="E61" s="158" t="s">
        <v>30</v>
      </c>
      <c r="F61" s="156"/>
      <c r="G61" s="156"/>
      <c r="H61" s="156" t="s">
        <v>134</v>
      </c>
      <c r="I61" s="156"/>
      <c r="J61" s="156"/>
      <c r="K61" s="156"/>
      <c r="L61" s="156"/>
      <c r="M61" s="159"/>
    </row>
    <row r="62" spans="1:13" s="2" customFormat="1" ht="48" customHeight="1" x14ac:dyDescent="0.25">
      <c r="A62" s="22"/>
      <c r="B62" s="59"/>
      <c r="C62" s="21"/>
      <c r="D62" s="22"/>
      <c r="I62" s="82"/>
      <c r="J62" s="82"/>
      <c r="K62" s="109"/>
      <c r="L62" s="109"/>
    </row>
    <row r="63" spans="1:13" s="2" customFormat="1" ht="48" customHeight="1" x14ac:dyDescent="0.25">
      <c r="A63" s="22"/>
      <c r="C63" s="22"/>
      <c r="D63" s="22"/>
      <c r="H63" s="82"/>
      <c r="I63" s="82"/>
      <c r="J63" s="82"/>
      <c r="K63" s="82"/>
      <c r="L63" s="82"/>
      <c r="M63" s="24"/>
    </row>
    <row r="64" spans="1:13" s="2" customFormat="1" ht="48" customHeight="1" x14ac:dyDescent="0.25">
      <c r="A64" s="22"/>
      <c r="C64" s="22"/>
      <c r="D64" s="22"/>
    </row>
    <row r="65" spans="1:4" s="2" customFormat="1" ht="48" customHeight="1" x14ac:dyDescent="0.25">
      <c r="A65" s="22"/>
      <c r="C65" s="22"/>
      <c r="D65" s="22"/>
    </row>
    <row r="66" spans="1:4" s="2" customFormat="1" ht="48" customHeight="1" x14ac:dyDescent="0.25">
      <c r="A66" s="22"/>
      <c r="C66" s="22"/>
      <c r="D66" s="22"/>
    </row>
    <row r="67" spans="1:4" s="2" customFormat="1" ht="48" customHeight="1" x14ac:dyDescent="0.25">
      <c r="A67" s="22"/>
    </row>
    <row r="68" spans="1:4" s="2" customFormat="1" ht="48" customHeight="1" x14ac:dyDescent="0.25">
      <c r="A68" s="22"/>
    </row>
    <row r="69" spans="1:4" s="2" customFormat="1" ht="48" customHeight="1" x14ac:dyDescent="0.25">
      <c r="A69" s="22"/>
    </row>
    <row r="70" spans="1:4" s="2" customFormat="1" ht="48" customHeight="1" x14ac:dyDescent="0.25">
      <c r="A70" s="22"/>
    </row>
    <row r="71" spans="1:4" s="2" customFormat="1" ht="48" customHeight="1" x14ac:dyDescent="0.25">
      <c r="A71" s="22"/>
    </row>
    <row r="72" spans="1:4" s="2" customFormat="1" ht="48" customHeight="1" x14ac:dyDescent="0.25">
      <c r="A72" s="22"/>
    </row>
    <row r="73" spans="1:4" s="2" customFormat="1" ht="48" customHeight="1" x14ac:dyDescent="0.25">
      <c r="A73" s="22"/>
    </row>
    <row r="74" spans="1:4" s="2" customFormat="1" ht="48" customHeight="1" x14ac:dyDescent="0.25">
      <c r="A74" s="22"/>
    </row>
    <row r="75" spans="1:4" s="2" customFormat="1" ht="48" customHeight="1" x14ac:dyDescent="0.25">
      <c r="A75" s="22"/>
    </row>
    <row r="76" spans="1:4" s="2" customFormat="1" ht="48" customHeight="1" x14ac:dyDescent="0.25">
      <c r="A76" s="22"/>
    </row>
    <row r="77" spans="1:4" s="2" customFormat="1" ht="48" customHeight="1" x14ac:dyDescent="0.25">
      <c r="A77" s="22"/>
    </row>
    <row r="78" spans="1:4" s="2" customFormat="1" ht="48" customHeight="1" x14ac:dyDescent="0.25"/>
    <row r="79" spans="1:4" s="2" customFormat="1" ht="48" customHeight="1" x14ac:dyDescent="0.25"/>
    <row r="80" spans="1:4" s="2" customFormat="1" ht="48" customHeight="1" x14ac:dyDescent="0.25"/>
    <row r="81" s="2" customFormat="1" ht="48" customHeight="1" x14ac:dyDescent="0.25"/>
    <row r="82" s="2" customFormat="1" ht="48" customHeight="1" x14ac:dyDescent="0.25"/>
    <row r="83" s="2" customFormat="1" ht="48" customHeight="1" x14ac:dyDescent="0.25"/>
    <row r="84" s="2" customFormat="1" ht="48" customHeight="1" x14ac:dyDescent="0.25"/>
    <row r="85" s="2" customFormat="1" ht="48" customHeight="1" x14ac:dyDescent="0.25"/>
    <row r="86" s="2" customFormat="1" ht="48" customHeight="1" x14ac:dyDescent="0.25"/>
    <row r="87" s="2" customFormat="1" ht="48" customHeight="1" x14ac:dyDescent="0.25"/>
    <row r="88" s="2" customFormat="1" ht="48" customHeight="1" x14ac:dyDescent="0.25"/>
    <row r="89" s="2" customFormat="1" ht="48" customHeight="1" x14ac:dyDescent="0.25"/>
    <row r="90" s="2" customFormat="1" ht="48" customHeight="1" x14ac:dyDescent="0.25"/>
    <row r="91" s="2" customFormat="1" ht="48" customHeight="1" x14ac:dyDescent="0.25"/>
    <row r="92" s="2" customFormat="1" ht="48" customHeight="1" x14ac:dyDescent="0.25"/>
    <row r="93" s="2" customFormat="1" ht="48" customHeight="1" x14ac:dyDescent="0.25"/>
    <row r="94" s="2" customFormat="1" ht="48" customHeight="1" x14ac:dyDescent="0.25"/>
    <row r="95" s="2" customFormat="1" ht="48" customHeight="1" x14ac:dyDescent="0.25"/>
    <row r="96" s="2" customFormat="1" ht="48" customHeight="1" x14ac:dyDescent="0.25"/>
    <row r="97" s="2" customFormat="1" ht="48" customHeight="1" x14ac:dyDescent="0.25"/>
    <row r="98" s="2" customFormat="1" ht="48" customHeight="1" x14ac:dyDescent="0.25"/>
    <row r="99" s="2" customFormat="1" ht="48" customHeight="1" x14ac:dyDescent="0.25"/>
    <row r="100" s="2" customFormat="1" ht="48" customHeight="1" x14ac:dyDescent="0.25"/>
    <row r="101" s="2" customFormat="1" ht="48" customHeight="1" x14ac:dyDescent="0.25"/>
    <row r="102" s="2" customFormat="1" ht="48" customHeight="1" x14ac:dyDescent="0.25"/>
    <row r="103" s="2" customFormat="1" ht="48" customHeight="1" x14ac:dyDescent="0.25"/>
    <row r="104" s="2" customFormat="1" ht="48" customHeight="1" x14ac:dyDescent="0.25"/>
    <row r="105" s="2" customFormat="1" ht="48" customHeight="1" x14ac:dyDescent="0.25"/>
    <row r="106" s="2" customFormat="1" ht="48" customHeight="1" x14ac:dyDescent="0.25"/>
    <row r="107" s="2" customFormat="1" ht="48" customHeight="1" x14ac:dyDescent="0.25"/>
    <row r="108" s="2" customFormat="1" ht="48" customHeight="1" x14ac:dyDescent="0.25"/>
    <row r="109" s="2" customFormat="1" ht="48" customHeight="1" x14ac:dyDescent="0.25"/>
    <row r="110" s="2" customFormat="1" ht="48" customHeight="1" x14ac:dyDescent="0.25"/>
    <row r="111" s="2" customFormat="1" ht="48" customHeight="1" x14ac:dyDescent="0.25"/>
    <row r="112" s="2" customFormat="1" ht="48" customHeight="1" x14ac:dyDescent="0.25"/>
    <row r="113" s="2" customFormat="1" ht="48" customHeight="1" x14ac:dyDescent="0.25"/>
    <row r="114" s="2" customFormat="1" ht="48" customHeight="1" x14ac:dyDescent="0.25"/>
    <row r="115" s="2" customFormat="1" ht="48" customHeight="1" x14ac:dyDescent="0.25"/>
    <row r="116" s="2" customFormat="1" ht="48" customHeight="1" x14ac:dyDescent="0.25"/>
    <row r="117" s="2" customFormat="1" ht="48" customHeight="1" x14ac:dyDescent="0.25"/>
    <row r="118" s="2" customFormat="1" ht="48" customHeight="1" x14ac:dyDescent="0.25"/>
    <row r="119" s="2" customFormat="1" ht="48" customHeight="1" x14ac:dyDescent="0.25"/>
    <row r="120" s="2" customFormat="1" ht="48" customHeight="1" x14ac:dyDescent="0.25"/>
    <row r="121" s="2" customFormat="1" ht="48" customHeight="1" x14ac:dyDescent="0.25"/>
    <row r="122" s="2" customFormat="1" ht="48" customHeight="1" x14ac:dyDescent="0.25"/>
    <row r="123" s="2" customFormat="1" ht="48" customHeight="1" x14ac:dyDescent="0.25"/>
    <row r="124" s="2" customFormat="1" ht="48" customHeight="1" x14ac:dyDescent="0.25"/>
    <row r="125" s="2" customFormat="1" ht="48" customHeight="1" x14ac:dyDescent="0.25"/>
    <row r="126" s="2" customFormat="1" ht="48" customHeight="1" x14ac:dyDescent="0.25"/>
    <row r="127" s="2" customFormat="1" ht="48" customHeight="1" x14ac:dyDescent="0.25"/>
    <row r="128" s="2" customFormat="1" ht="48" customHeight="1" x14ac:dyDescent="0.25"/>
    <row r="129" s="2" customFormat="1" ht="48" customHeight="1" x14ac:dyDescent="0.25"/>
    <row r="130" s="2" customFormat="1" ht="48" customHeight="1" x14ac:dyDescent="0.25"/>
    <row r="131" s="2" customFormat="1" ht="48" customHeight="1" x14ac:dyDescent="0.25"/>
    <row r="132" s="2" customFormat="1" ht="48" customHeight="1" x14ac:dyDescent="0.25"/>
    <row r="133" s="2" customFormat="1" ht="48" customHeight="1" x14ac:dyDescent="0.25"/>
    <row r="134" s="2" customFormat="1" ht="48" customHeight="1" x14ac:dyDescent="0.25"/>
    <row r="135" s="2" customFormat="1" ht="48" customHeight="1" x14ac:dyDescent="0.25"/>
    <row r="136" s="2" customFormat="1" ht="48" customHeight="1" x14ac:dyDescent="0.25"/>
    <row r="137" s="2" customFormat="1" ht="48" customHeight="1" x14ac:dyDescent="0.25"/>
    <row r="138" s="2" customFormat="1" ht="48" customHeight="1" x14ac:dyDescent="0.25"/>
    <row r="139" s="2" customFormat="1" ht="48" customHeight="1" x14ac:dyDescent="0.25"/>
    <row r="140" s="2" customFormat="1" ht="48" customHeight="1" x14ac:dyDescent="0.25"/>
    <row r="141" s="2" customFormat="1" ht="48" customHeight="1" x14ac:dyDescent="0.25"/>
    <row r="142" s="2" customFormat="1" ht="48" customHeight="1" x14ac:dyDescent="0.25"/>
    <row r="143" s="2" customFormat="1" ht="48" customHeight="1" x14ac:dyDescent="0.25"/>
    <row r="144" s="2" customFormat="1" ht="48" customHeight="1" x14ac:dyDescent="0.25"/>
    <row r="145" s="2" customFormat="1" ht="48" customHeight="1" x14ac:dyDescent="0.25"/>
    <row r="146" s="2" customFormat="1" ht="48" customHeight="1" x14ac:dyDescent="0.25"/>
    <row r="147" s="2" customFormat="1" ht="48" customHeight="1" x14ac:dyDescent="0.25"/>
    <row r="148" s="2" customFormat="1" ht="48" customHeight="1" x14ac:dyDescent="0.25"/>
    <row r="149" s="2" customFormat="1" ht="48" customHeight="1" x14ac:dyDescent="0.25"/>
    <row r="150" s="2" customFormat="1" ht="48" customHeight="1" x14ac:dyDescent="0.25"/>
    <row r="151" s="2" customFormat="1" ht="48" customHeight="1" x14ac:dyDescent="0.25"/>
    <row r="152" s="2" customFormat="1" ht="48" customHeight="1" x14ac:dyDescent="0.25"/>
    <row r="153" s="2" customFormat="1" ht="48" customHeight="1" x14ac:dyDescent="0.25"/>
    <row r="154" s="2" customFormat="1" ht="48" customHeight="1" x14ac:dyDescent="0.25"/>
    <row r="155" s="2" customFormat="1" ht="48" customHeight="1" x14ac:dyDescent="0.25"/>
    <row r="156" s="2" customFormat="1" ht="48" customHeight="1" x14ac:dyDescent="0.25"/>
    <row r="157" s="2" customFormat="1" ht="48" customHeight="1" x14ac:dyDescent="0.25"/>
    <row r="158" s="2" customFormat="1" ht="48" customHeight="1" x14ac:dyDescent="0.25"/>
    <row r="159" s="2" customFormat="1" ht="48" customHeight="1" x14ac:dyDescent="0.25"/>
    <row r="160" s="2" customFormat="1" ht="48" customHeight="1" x14ac:dyDescent="0.25"/>
    <row r="161" s="2" customFormat="1" ht="48" customHeight="1" x14ac:dyDescent="0.25"/>
    <row r="162" s="2" customFormat="1" ht="48" customHeight="1" x14ac:dyDescent="0.25"/>
    <row r="163" s="2" customFormat="1" ht="48" customHeight="1" x14ac:dyDescent="0.25"/>
    <row r="164" s="2" customFormat="1" ht="48" customHeight="1" x14ac:dyDescent="0.25"/>
    <row r="165" s="2" customFormat="1" ht="48" customHeight="1" x14ac:dyDescent="0.25"/>
    <row r="166" s="2" customFormat="1" ht="48" customHeight="1" x14ac:dyDescent="0.25"/>
    <row r="167" s="2" customFormat="1" ht="48" customHeight="1" x14ac:dyDescent="0.25"/>
    <row r="168" s="2" customFormat="1" ht="48" customHeight="1" x14ac:dyDescent="0.25"/>
    <row r="169" s="2" customFormat="1" ht="48" customHeight="1" x14ac:dyDescent="0.25"/>
    <row r="170" s="2" customFormat="1" ht="48" customHeight="1" x14ac:dyDescent="0.25"/>
    <row r="171" s="2" customFormat="1" ht="48" customHeight="1" x14ac:dyDescent="0.25"/>
    <row r="172" s="2" customFormat="1" ht="48" customHeight="1" x14ac:dyDescent="0.25"/>
    <row r="173" s="2" customFormat="1" ht="48" customHeight="1" x14ac:dyDescent="0.25"/>
    <row r="174" s="2" customFormat="1" ht="48" customHeight="1" x14ac:dyDescent="0.25"/>
    <row r="175" s="2" customFormat="1" ht="48" customHeight="1" x14ac:dyDescent="0.25"/>
    <row r="176" s="2" customFormat="1" ht="48" customHeight="1" x14ac:dyDescent="0.25"/>
    <row r="177" s="2" customFormat="1" ht="48" customHeight="1" x14ac:dyDescent="0.25"/>
    <row r="178" s="2" customFormat="1" ht="48" customHeight="1" x14ac:dyDescent="0.25"/>
    <row r="179" s="2" customFormat="1" ht="48" customHeight="1" x14ac:dyDescent="0.25"/>
    <row r="180" s="2" customFormat="1" ht="48" customHeight="1" x14ac:dyDescent="0.25"/>
    <row r="181" s="2" customFormat="1" ht="48" customHeight="1" x14ac:dyDescent="0.25"/>
    <row r="182" s="2" customFormat="1" ht="48" customHeight="1" x14ac:dyDescent="0.25"/>
    <row r="183" s="2" customFormat="1" ht="48" customHeight="1" x14ac:dyDescent="0.25"/>
    <row r="184" s="2" customFormat="1" ht="48" customHeight="1" x14ac:dyDescent="0.25"/>
    <row r="185" s="2" customFormat="1" ht="48" customHeight="1" x14ac:dyDescent="0.25"/>
    <row r="186" s="2" customFormat="1" ht="48" customHeight="1" x14ac:dyDescent="0.25"/>
    <row r="187" s="2" customFormat="1" ht="48" customHeight="1" x14ac:dyDescent="0.25"/>
    <row r="188" s="2" customFormat="1" ht="48" customHeight="1" x14ac:dyDescent="0.25"/>
    <row r="189" s="2" customFormat="1" ht="48" customHeight="1" x14ac:dyDescent="0.25"/>
    <row r="190" s="2" customFormat="1" ht="48" customHeight="1" x14ac:dyDescent="0.25"/>
    <row r="191" s="2" customFormat="1" ht="48" customHeight="1" x14ac:dyDescent="0.25"/>
    <row r="192" s="2" customFormat="1" ht="48" customHeight="1" x14ac:dyDescent="0.25"/>
    <row r="193" s="2" customFormat="1" ht="48" customHeight="1" x14ac:dyDescent="0.25"/>
    <row r="194" s="2" customFormat="1" ht="48" customHeight="1" x14ac:dyDescent="0.25"/>
    <row r="195" s="2" customFormat="1" ht="48" customHeight="1" x14ac:dyDescent="0.25"/>
    <row r="196" s="2" customFormat="1" ht="48" customHeight="1" x14ac:dyDescent="0.25"/>
    <row r="197" s="2" customFormat="1" ht="48" customHeight="1" x14ac:dyDescent="0.25"/>
    <row r="198" s="2" customFormat="1" ht="48" customHeight="1" x14ac:dyDescent="0.25"/>
    <row r="199" s="2" customFormat="1" ht="48" customHeight="1" x14ac:dyDescent="0.25"/>
    <row r="200" s="2" customFormat="1" ht="48" customHeight="1" x14ac:dyDescent="0.25"/>
    <row r="201" s="2" customFormat="1" ht="48" customHeight="1" x14ac:dyDescent="0.25"/>
    <row r="202" s="2" customFormat="1" ht="48" customHeight="1" x14ac:dyDescent="0.25"/>
    <row r="203" s="2" customFormat="1" ht="48" customHeight="1" x14ac:dyDescent="0.25"/>
    <row r="204" s="2" customFormat="1" ht="48" customHeight="1" x14ac:dyDescent="0.25"/>
    <row r="205" s="2" customFormat="1" ht="48" customHeight="1" x14ac:dyDescent="0.25"/>
    <row r="206" s="2" customFormat="1" ht="48" customHeight="1" x14ac:dyDescent="0.25"/>
    <row r="207" s="2" customFormat="1" ht="48" customHeight="1" x14ac:dyDescent="0.25"/>
    <row r="208" s="2" customFormat="1" ht="48" customHeight="1" x14ac:dyDescent="0.25"/>
    <row r="209" s="2" customFormat="1" ht="48" customHeight="1" x14ac:dyDescent="0.25"/>
    <row r="210" s="2" customFormat="1" ht="48" customHeight="1" x14ac:dyDescent="0.25"/>
    <row r="211" s="2" customFormat="1" ht="48" customHeight="1" x14ac:dyDescent="0.25"/>
    <row r="212" s="2" customFormat="1" ht="48" customHeight="1" x14ac:dyDescent="0.25"/>
    <row r="213" s="2" customFormat="1" ht="48" customHeight="1" x14ac:dyDescent="0.25"/>
    <row r="214" s="2" customFormat="1" ht="48" customHeight="1" x14ac:dyDescent="0.25"/>
    <row r="215" s="2" customFormat="1" ht="48" customHeight="1" x14ac:dyDescent="0.25"/>
    <row r="216" s="2" customFormat="1" ht="48" customHeight="1" x14ac:dyDescent="0.25"/>
    <row r="217" s="2" customFormat="1" ht="48" customHeight="1" x14ac:dyDescent="0.25"/>
    <row r="218" s="2" customFormat="1" ht="48" customHeight="1" x14ac:dyDescent="0.25"/>
    <row r="219" s="2" customFormat="1" ht="48" customHeight="1" x14ac:dyDescent="0.25"/>
    <row r="220" s="2" customFormat="1" ht="48" customHeight="1" x14ac:dyDescent="0.25"/>
    <row r="221" s="2" customFormat="1" ht="48" customHeight="1" x14ac:dyDescent="0.25"/>
    <row r="222" s="2" customFormat="1" ht="48" customHeight="1" x14ac:dyDescent="0.25"/>
    <row r="223" s="2" customFormat="1" ht="48" customHeight="1" x14ac:dyDescent="0.25"/>
    <row r="224" s="2" customFormat="1" ht="48" customHeight="1" x14ac:dyDescent="0.25"/>
    <row r="225" s="2" customFormat="1" ht="48" customHeight="1" x14ac:dyDescent="0.25"/>
    <row r="226" s="2" customFormat="1" ht="48" customHeight="1" x14ac:dyDescent="0.25"/>
    <row r="227" s="2" customFormat="1" ht="48" customHeight="1" x14ac:dyDescent="0.25"/>
    <row r="228" s="2" customFormat="1" ht="48" customHeight="1" x14ac:dyDescent="0.25"/>
    <row r="229" s="2" customFormat="1" ht="48" customHeight="1" x14ac:dyDescent="0.25"/>
    <row r="230" s="2" customFormat="1" ht="48" customHeight="1" x14ac:dyDescent="0.25"/>
    <row r="231" s="2" customFormat="1" ht="48" customHeight="1" x14ac:dyDescent="0.25"/>
    <row r="232" s="2" customFormat="1" ht="48" customHeight="1" x14ac:dyDescent="0.25"/>
    <row r="233" s="2" customFormat="1" ht="48" customHeight="1" x14ac:dyDescent="0.25"/>
    <row r="234" s="2" customFormat="1" ht="48" customHeight="1" x14ac:dyDescent="0.25"/>
    <row r="235" s="2" customFormat="1" ht="48" customHeight="1" x14ac:dyDescent="0.25"/>
    <row r="236" s="2" customFormat="1" ht="48" customHeight="1" x14ac:dyDescent="0.25"/>
    <row r="237" s="2" customFormat="1" ht="48" customHeight="1" x14ac:dyDescent="0.25"/>
    <row r="238" s="2" customFormat="1" ht="48" customHeight="1" x14ac:dyDescent="0.25"/>
    <row r="239" s="2" customFormat="1" ht="48" customHeight="1" x14ac:dyDescent="0.25"/>
    <row r="240" s="2" customFormat="1" ht="48" customHeight="1" x14ac:dyDescent="0.25"/>
    <row r="241" s="2" customFormat="1" ht="48" customHeight="1" x14ac:dyDescent="0.25"/>
    <row r="242" s="2" customFormat="1" ht="48" customHeight="1" x14ac:dyDescent="0.25"/>
    <row r="243" s="2" customFormat="1" ht="48" customHeight="1" x14ac:dyDescent="0.25"/>
    <row r="244" s="2" customFormat="1" ht="48" customHeight="1" x14ac:dyDescent="0.25"/>
    <row r="245" s="2" customFormat="1" ht="48" customHeight="1" x14ac:dyDescent="0.25"/>
    <row r="246" s="2" customFormat="1" ht="48" customHeight="1" x14ac:dyDescent="0.25"/>
    <row r="247" s="2" customFormat="1" ht="48" customHeight="1" x14ac:dyDescent="0.25"/>
    <row r="248" s="2" customFormat="1" ht="48" customHeight="1" x14ac:dyDescent="0.25"/>
    <row r="249" s="2" customFormat="1" ht="48" customHeight="1" x14ac:dyDescent="0.25"/>
    <row r="250" s="2" customFormat="1" ht="48" customHeight="1" x14ac:dyDescent="0.25"/>
    <row r="251" s="2" customFormat="1" ht="48" customHeight="1" x14ac:dyDescent="0.25"/>
    <row r="252" s="2" customFormat="1" ht="48" customHeight="1" x14ac:dyDescent="0.25"/>
    <row r="253" s="2" customFormat="1" ht="48" customHeight="1" x14ac:dyDescent="0.25"/>
    <row r="254" s="2" customFormat="1" ht="48" customHeight="1" x14ac:dyDescent="0.25"/>
    <row r="255" s="2" customFormat="1" ht="48" customHeight="1" x14ac:dyDescent="0.25"/>
    <row r="256" s="2" customFormat="1" ht="48" customHeight="1" x14ac:dyDescent="0.25"/>
    <row r="257" s="2" customFormat="1" ht="48" customHeight="1" x14ac:dyDescent="0.25"/>
    <row r="258" s="2" customFormat="1" ht="48" customHeight="1" x14ac:dyDescent="0.25"/>
    <row r="259" s="2" customFormat="1" ht="48" customHeight="1" x14ac:dyDescent="0.25"/>
    <row r="260" s="2" customFormat="1" ht="48" customHeight="1" x14ac:dyDescent="0.25"/>
    <row r="261" s="2" customFormat="1" ht="48" customHeight="1" x14ac:dyDescent="0.25"/>
    <row r="262" s="2" customFormat="1" ht="48" customHeight="1" x14ac:dyDescent="0.25"/>
    <row r="263" s="2" customFormat="1" ht="48" customHeight="1" x14ac:dyDescent="0.25"/>
    <row r="264" s="2" customFormat="1" ht="48" customHeight="1" x14ac:dyDescent="0.25"/>
    <row r="265" s="2" customFormat="1" ht="48" customHeight="1" x14ac:dyDescent="0.25"/>
    <row r="266" s="2" customFormat="1" ht="48" customHeight="1" x14ac:dyDescent="0.25"/>
    <row r="267" s="2" customFormat="1" ht="48" customHeight="1" x14ac:dyDescent="0.25"/>
    <row r="268" s="2" customFormat="1" ht="48" customHeight="1" x14ac:dyDescent="0.25"/>
    <row r="269" s="2" customFormat="1" ht="48" customHeight="1" x14ac:dyDescent="0.25"/>
    <row r="270" s="2" customFormat="1" ht="48" customHeight="1" x14ac:dyDescent="0.25"/>
    <row r="271" s="2" customFormat="1" ht="48" customHeight="1" x14ac:dyDescent="0.25"/>
    <row r="272" s="2" customFormat="1" ht="48" customHeight="1" x14ac:dyDescent="0.25"/>
    <row r="273" s="2" customFormat="1" ht="48" customHeight="1" x14ac:dyDescent="0.25"/>
    <row r="274" s="2" customFormat="1" ht="48" customHeight="1" x14ac:dyDescent="0.25"/>
    <row r="275" s="2" customFormat="1" ht="48" customHeight="1" x14ac:dyDescent="0.25"/>
    <row r="276" s="2" customFormat="1" ht="48" customHeight="1" x14ac:dyDescent="0.25"/>
    <row r="277" s="2" customFormat="1" ht="48" customHeight="1" x14ac:dyDescent="0.25"/>
    <row r="278" s="2" customFormat="1" ht="48" customHeight="1" x14ac:dyDescent="0.25"/>
    <row r="279" s="2" customFormat="1" ht="48" customHeight="1" x14ac:dyDescent="0.25"/>
    <row r="280" s="2" customFormat="1" ht="48" customHeight="1" x14ac:dyDescent="0.25"/>
    <row r="281" s="2" customFormat="1" ht="48" customHeight="1" x14ac:dyDescent="0.25"/>
    <row r="282" s="2" customFormat="1" ht="48" customHeight="1" x14ac:dyDescent="0.25"/>
    <row r="283" s="2" customFormat="1" ht="48" customHeight="1" x14ac:dyDescent="0.25"/>
    <row r="284" s="2" customFormat="1" ht="48" customHeight="1" x14ac:dyDescent="0.25"/>
    <row r="285" s="2" customFormat="1" ht="48" customHeight="1" x14ac:dyDescent="0.25"/>
    <row r="286" s="2" customFormat="1" ht="48" customHeight="1" x14ac:dyDescent="0.25"/>
    <row r="287" s="2" customFormat="1" ht="48" customHeight="1" x14ac:dyDescent="0.25"/>
    <row r="288" s="2" customFormat="1" ht="48" customHeight="1" x14ac:dyDescent="0.25"/>
    <row r="289" s="2" customFormat="1" ht="48" customHeight="1" x14ac:dyDescent="0.25"/>
    <row r="290" s="2" customFormat="1" ht="48" customHeight="1" x14ac:dyDescent="0.25"/>
    <row r="291" s="2" customFormat="1" ht="48" customHeight="1" x14ac:dyDescent="0.25"/>
    <row r="292" s="2" customFormat="1" ht="48" customHeight="1" x14ac:dyDescent="0.25"/>
    <row r="293" s="2" customFormat="1" ht="48" customHeight="1" x14ac:dyDescent="0.25"/>
    <row r="294" s="2" customFormat="1" ht="48" customHeight="1" x14ac:dyDescent="0.25"/>
    <row r="295" s="2" customFormat="1" ht="48" customHeight="1" x14ac:dyDescent="0.25"/>
    <row r="296" s="2" customFormat="1" ht="48" customHeight="1" x14ac:dyDescent="0.25"/>
    <row r="297" s="2" customFormat="1" ht="48" customHeight="1" x14ac:dyDescent="0.25"/>
    <row r="298" s="2" customFormat="1" ht="48" customHeight="1" x14ac:dyDescent="0.25"/>
    <row r="299" s="2" customFormat="1" ht="48" customHeight="1" x14ac:dyDescent="0.25"/>
    <row r="300" s="2" customFormat="1" ht="48" customHeight="1" x14ac:dyDescent="0.25"/>
    <row r="301" s="2" customFormat="1" ht="48" customHeight="1" x14ac:dyDescent="0.25"/>
    <row r="302" s="2" customFormat="1" ht="48" customHeight="1" x14ac:dyDescent="0.25"/>
    <row r="303" s="2" customFormat="1" ht="48" customHeight="1" x14ac:dyDescent="0.25"/>
    <row r="304" s="2" customFormat="1" ht="48" customHeight="1" x14ac:dyDescent="0.25"/>
    <row r="305" s="2" customFormat="1" ht="48" customHeight="1" x14ac:dyDescent="0.25"/>
    <row r="306" s="2" customFormat="1" ht="48" customHeight="1" x14ac:dyDescent="0.25"/>
    <row r="307" s="2" customFormat="1" ht="48" customHeight="1" x14ac:dyDescent="0.25"/>
    <row r="308" s="2" customFormat="1" ht="48" customHeight="1" x14ac:dyDescent="0.25"/>
    <row r="309" s="2" customFormat="1" ht="48" customHeight="1" x14ac:dyDescent="0.25"/>
    <row r="310" s="2" customFormat="1" ht="48" customHeight="1" x14ac:dyDescent="0.25"/>
    <row r="311" s="2" customFormat="1" ht="48" customHeight="1" x14ac:dyDescent="0.25"/>
    <row r="312" s="2" customFormat="1" ht="48" customHeight="1" x14ac:dyDescent="0.25"/>
    <row r="313" s="2" customFormat="1" ht="48" customHeight="1" x14ac:dyDescent="0.25"/>
    <row r="314" s="2" customFormat="1" ht="48" customHeight="1" x14ac:dyDescent="0.25"/>
    <row r="315" s="2" customFormat="1" ht="48" customHeight="1" x14ac:dyDescent="0.25"/>
    <row r="316" s="2" customFormat="1" ht="48" customHeight="1" x14ac:dyDescent="0.25"/>
    <row r="317" s="2" customFormat="1" ht="48" customHeight="1" x14ac:dyDescent="0.25"/>
    <row r="318" s="2" customFormat="1" ht="48" customHeight="1" x14ac:dyDescent="0.25"/>
    <row r="319" s="2" customFormat="1" ht="48" customHeight="1" x14ac:dyDescent="0.25"/>
    <row r="320" s="2" customFormat="1" ht="48" customHeight="1" x14ac:dyDescent="0.25"/>
    <row r="321" s="2" customFormat="1" ht="48" customHeight="1" x14ac:dyDescent="0.25"/>
    <row r="322" s="2" customFormat="1" ht="48" customHeight="1" x14ac:dyDescent="0.25"/>
    <row r="323" s="2" customFormat="1" ht="48" customHeight="1" x14ac:dyDescent="0.25"/>
    <row r="324" s="2" customFormat="1" ht="48" customHeight="1" x14ac:dyDescent="0.25"/>
    <row r="325" s="2" customFormat="1" ht="48" customHeight="1" x14ac:dyDescent="0.25"/>
    <row r="326" s="2" customFormat="1" ht="48" customHeight="1" x14ac:dyDescent="0.25"/>
    <row r="327" s="2" customFormat="1" ht="48" customHeight="1" x14ac:dyDescent="0.25"/>
    <row r="328" s="2" customFormat="1" ht="48" customHeight="1" x14ac:dyDescent="0.25"/>
    <row r="329" s="2" customFormat="1" ht="48" customHeight="1" x14ac:dyDescent="0.25"/>
    <row r="330" s="2" customFormat="1" ht="48" customHeight="1" x14ac:dyDescent="0.25"/>
    <row r="331" s="2" customFormat="1" ht="48" customHeight="1" x14ac:dyDescent="0.25"/>
    <row r="332" s="2" customFormat="1" ht="48" customHeight="1" x14ac:dyDescent="0.25"/>
    <row r="333" s="2" customFormat="1" ht="48" customHeight="1" x14ac:dyDescent="0.25"/>
    <row r="334" s="2" customFormat="1" ht="48" customHeight="1" x14ac:dyDescent="0.25"/>
    <row r="335" s="2" customFormat="1" ht="48" customHeight="1" x14ac:dyDescent="0.25"/>
    <row r="336" s="2" customFormat="1" ht="48" customHeight="1" x14ac:dyDescent="0.25"/>
    <row r="337" s="2" customFormat="1" ht="48" customHeight="1" x14ac:dyDescent="0.25"/>
    <row r="338" s="2" customFormat="1" ht="48" customHeight="1" x14ac:dyDescent="0.25"/>
    <row r="339" s="2" customFormat="1" ht="48" customHeight="1" x14ac:dyDescent="0.25"/>
    <row r="340" s="2" customFormat="1" ht="48" customHeight="1" x14ac:dyDescent="0.25"/>
    <row r="341" s="2" customFormat="1" ht="48" customHeight="1" x14ac:dyDescent="0.25"/>
    <row r="342" s="2" customFormat="1" ht="48" customHeight="1" x14ac:dyDescent="0.25"/>
    <row r="343" s="2" customFormat="1" ht="48" customHeight="1" x14ac:dyDescent="0.25"/>
    <row r="344" s="2" customFormat="1" ht="48" customHeight="1" x14ac:dyDescent="0.25"/>
    <row r="345" s="2" customFormat="1" ht="48" customHeight="1" x14ac:dyDescent="0.25"/>
    <row r="346" s="2" customFormat="1" ht="48" customHeight="1" x14ac:dyDescent="0.25"/>
    <row r="347" s="2" customFormat="1" ht="48" customHeight="1" x14ac:dyDescent="0.25"/>
    <row r="348" s="2" customFormat="1" ht="48" customHeight="1" x14ac:dyDescent="0.25"/>
    <row r="349" s="2" customFormat="1" ht="48" customHeight="1" x14ac:dyDescent="0.25"/>
    <row r="350" s="2" customFormat="1" ht="48" customHeight="1" x14ac:dyDescent="0.25"/>
    <row r="351" s="2" customFormat="1" ht="48" customHeight="1" x14ac:dyDescent="0.25"/>
    <row r="352" s="2" customFormat="1" ht="48" customHeight="1" x14ac:dyDescent="0.25"/>
    <row r="353" s="2" customFormat="1" ht="48" customHeight="1" x14ac:dyDescent="0.25"/>
    <row r="354" s="2" customFormat="1" ht="48" customHeight="1" x14ac:dyDescent="0.25"/>
    <row r="355" s="2" customFormat="1" ht="48" customHeight="1" x14ac:dyDescent="0.25"/>
    <row r="356" s="2" customFormat="1" ht="48" customHeight="1" x14ac:dyDescent="0.25"/>
    <row r="357" s="2" customFormat="1" ht="48" customHeight="1" x14ac:dyDescent="0.25"/>
    <row r="358" s="2" customFormat="1" ht="48" customHeight="1" x14ac:dyDescent="0.25"/>
    <row r="359" s="2" customFormat="1" ht="48" customHeight="1" x14ac:dyDescent="0.25"/>
    <row r="360" s="2" customFormat="1" ht="48" customHeight="1" x14ac:dyDescent="0.25"/>
    <row r="361" s="2" customFormat="1" ht="48" customHeight="1" x14ac:dyDescent="0.25"/>
    <row r="362" s="2" customFormat="1" ht="48" customHeight="1" x14ac:dyDescent="0.25"/>
    <row r="363" s="2" customFormat="1" ht="48" customHeight="1" x14ac:dyDescent="0.25"/>
    <row r="364" s="2" customFormat="1" ht="48" customHeight="1" x14ac:dyDescent="0.25"/>
    <row r="365" s="2" customFormat="1" ht="48" customHeight="1" x14ac:dyDescent="0.25"/>
    <row r="366" s="2" customFormat="1" ht="48" customHeight="1" x14ac:dyDescent="0.25"/>
    <row r="367" s="2" customFormat="1" ht="48" customHeight="1" x14ac:dyDescent="0.25"/>
    <row r="368" s="2" customFormat="1" ht="48" customHeight="1" x14ac:dyDescent="0.25"/>
    <row r="369" s="2" customFormat="1" ht="48" customHeight="1" x14ac:dyDescent="0.25"/>
    <row r="370" s="2" customFormat="1" ht="48" customHeight="1" x14ac:dyDescent="0.25"/>
    <row r="371" s="2" customFormat="1" ht="48" customHeight="1" x14ac:dyDescent="0.25"/>
    <row r="372" s="2" customFormat="1" ht="48" customHeight="1" x14ac:dyDescent="0.25"/>
    <row r="373" s="2" customFormat="1" ht="48" customHeight="1" x14ac:dyDescent="0.25"/>
    <row r="374" s="2" customFormat="1" ht="48" customHeight="1" x14ac:dyDescent="0.25"/>
    <row r="375" s="2" customFormat="1" ht="48" customHeight="1" x14ac:dyDescent="0.25"/>
    <row r="376" s="2" customFormat="1" ht="48" customHeight="1" x14ac:dyDescent="0.25"/>
    <row r="377" s="2" customFormat="1" ht="48" customHeight="1" x14ac:dyDescent="0.25"/>
    <row r="378" s="2" customFormat="1" ht="48" customHeight="1" x14ac:dyDescent="0.25"/>
    <row r="379" s="2" customFormat="1" ht="48" customHeight="1" x14ac:dyDescent="0.25"/>
    <row r="380" s="2" customFormat="1" ht="48" customHeight="1" x14ac:dyDescent="0.25"/>
    <row r="381" s="2" customFormat="1" ht="48" customHeight="1" x14ac:dyDescent="0.25"/>
    <row r="382" s="2" customFormat="1" ht="48" customHeight="1" x14ac:dyDescent="0.25"/>
    <row r="383" s="2" customFormat="1" ht="48" customHeight="1" x14ac:dyDescent="0.25"/>
    <row r="384" s="2" customFormat="1" ht="48" customHeight="1" x14ac:dyDescent="0.25"/>
    <row r="385" s="2" customFormat="1" ht="48" customHeight="1" x14ac:dyDescent="0.25"/>
    <row r="386" s="2" customFormat="1" ht="48" customHeight="1" x14ac:dyDescent="0.25"/>
    <row r="387" s="2" customFormat="1" ht="48" customHeight="1" x14ac:dyDescent="0.25"/>
    <row r="388" s="2" customFormat="1" ht="48" customHeight="1" x14ac:dyDescent="0.25"/>
    <row r="389" s="2" customFormat="1" ht="48" customHeight="1" x14ac:dyDescent="0.25"/>
    <row r="390" s="2" customFormat="1" ht="48" customHeight="1" x14ac:dyDescent="0.25"/>
    <row r="391" s="2" customFormat="1" ht="48" customHeight="1" x14ac:dyDescent="0.25"/>
    <row r="392" s="2" customFormat="1" ht="48" customHeight="1" x14ac:dyDescent="0.25"/>
    <row r="393" s="2" customFormat="1" ht="48" customHeight="1" x14ac:dyDescent="0.25"/>
    <row r="394" s="2" customFormat="1" ht="48" customHeight="1" x14ac:dyDescent="0.25"/>
    <row r="395" s="2" customFormat="1" ht="48" customHeight="1" x14ac:dyDescent="0.25"/>
    <row r="396" s="2" customFormat="1" ht="48" customHeight="1" x14ac:dyDescent="0.25"/>
    <row r="397" s="2" customFormat="1" ht="48" customHeight="1" x14ac:dyDescent="0.25"/>
    <row r="398" s="2" customFormat="1" ht="48" customHeight="1" x14ac:dyDescent="0.25"/>
    <row r="399" s="2" customFormat="1" ht="48" customHeight="1" x14ac:dyDescent="0.25"/>
    <row r="400" s="2" customFormat="1" ht="48" customHeight="1" x14ac:dyDescent="0.25"/>
    <row r="401" s="2" customFormat="1" ht="48" customHeight="1" x14ac:dyDescent="0.25"/>
    <row r="402" s="2" customFormat="1" ht="48" customHeight="1" x14ac:dyDescent="0.25"/>
    <row r="403" s="2" customFormat="1" ht="48" customHeight="1" x14ac:dyDescent="0.25"/>
    <row r="404" s="2" customFormat="1" ht="48" customHeight="1" x14ac:dyDescent="0.25"/>
    <row r="405" s="2" customFormat="1" ht="48" customHeight="1" x14ac:dyDescent="0.25"/>
    <row r="406" s="2" customFormat="1" ht="48" customHeight="1" x14ac:dyDescent="0.25"/>
    <row r="407" s="2" customFormat="1" ht="48" customHeight="1" x14ac:dyDescent="0.25"/>
    <row r="408" s="2" customFormat="1" ht="48" customHeight="1" x14ac:dyDescent="0.25"/>
    <row r="409" s="2" customFormat="1" ht="48" customHeight="1" x14ac:dyDescent="0.25"/>
    <row r="410" s="2" customFormat="1" ht="48" customHeight="1" x14ac:dyDescent="0.25"/>
    <row r="411" s="2" customFormat="1" ht="48" customHeight="1" x14ac:dyDescent="0.25"/>
    <row r="412" s="2" customFormat="1" ht="48" customHeight="1" x14ac:dyDescent="0.25"/>
    <row r="413" s="2" customFormat="1" ht="48" customHeight="1" x14ac:dyDescent="0.25"/>
    <row r="414" s="2" customFormat="1" ht="48" customHeight="1" x14ac:dyDescent="0.25"/>
    <row r="415" s="2" customFormat="1" ht="48" customHeight="1" x14ac:dyDescent="0.25"/>
    <row r="416" s="2" customFormat="1" ht="48" customHeight="1" x14ac:dyDescent="0.25"/>
    <row r="417" s="2" customFormat="1" ht="48" customHeight="1" x14ac:dyDescent="0.25"/>
    <row r="418" s="2" customFormat="1" ht="48" customHeight="1" x14ac:dyDescent="0.25"/>
    <row r="419" s="2" customFormat="1" ht="48" customHeight="1" x14ac:dyDescent="0.25"/>
    <row r="420" s="2" customFormat="1" ht="48" customHeight="1" x14ac:dyDescent="0.25"/>
    <row r="421" s="2" customFormat="1" ht="48" customHeight="1" x14ac:dyDescent="0.25"/>
    <row r="422" s="2" customFormat="1" ht="48" customHeight="1" x14ac:dyDescent="0.25"/>
    <row r="423" s="2" customFormat="1" ht="48" customHeight="1" x14ac:dyDescent="0.25"/>
    <row r="424" s="2" customFormat="1" ht="48" customHeight="1" x14ac:dyDescent="0.25"/>
    <row r="425" s="2" customFormat="1" ht="48" customHeight="1" x14ac:dyDescent="0.25"/>
    <row r="426" s="2" customFormat="1" ht="48" customHeight="1" x14ac:dyDescent="0.25"/>
    <row r="427" s="2" customFormat="1" ht="48" customHeight="1" x14ac:dyDescent="0.25"/>
    <row r="428" s="2" customFormat="1" ht="48" customHeight="1" x14ac:dyDescent="0.25"/>
    <row r="429" s="2" customFormat="1" ht="48" customHeight="1" x14ac:dyDescent="0.25"/>
    <row r="430" s="2" customFormat="1" ht="48" customHeight="1" x14ac:dyDescent="0.25"/>
    <row r="431" s="2" customFormat="1" ht="48" customHeight="1" x14ac:dyDescent="0.25"/>
    <row r="432" s="2" customFormat="1" ht="48" customHeight="1" x14ac:dyDescent="0.25"/>
    <row r="433" s="2" customFormat="1" ht="48" customHeight="1" x14ac:dyDescent="0.25"/>
    <row r="434" s="2" customFormat="1" ht="48" customHeight="1" x14ac:dyDescent="0.25"/>
    <row r="435" s="2" customFormat="1" ht="48" customHeight="1" x14ac:dyDescent="0.25"/>
    <row r="436" s="2" customFormat="1" ht="48" customHeight="1" x14ac:dyDescent="0.25"/>
    <row r="437" s="2" customFormat="1" ht="48" customHeight="1" x14ac:dyDescent="0.25"/>
    <row r="438" s="2" customFormat="1" ht="48" customHeight="1" x14ac:dyDescent="0.25"/>
    <row r="439" s="2" customFormat="1" ht="48" customHeight="1" x14ac:dyDescent="0.25"/>
    <row r="440" s="2" customFormat="1" ht="48" customHeight="1" x14ac:dyDescent="0.25"/>
    <row r="441" s="2" customFormat="1" ht="48" customHeight="1" x14ac:dyDescent="0.25"/>
    <row r="442" s="2" customFormat="1" ht="48" customHeight="1" x14ac:dyDescent="0.25"/>
    <row r="443" s="2" customFormat="1" ht="48" customHeight="1" x14ac:dyDescent="0.25"/>
    <row r="444" s="2" customFormat="1" ht="48" customHeight="1" x14ac:dyDescent="0.25"/>
    <row r="445" s="2" customFormat="1" ht="48" customHeight="1" x14ac:dyDescent="0.25"/>
    <row r="446" s="2" customFormat="1" ht="48" customHeight="1" x14ac:dyDescent="0.25"/>
    <row r="447" s="2" customFormat="1" ht="48" customHeight="1" x14ac:dyDescent="0.25"/>
    <row r="448" s="2" customFormat="1" ht="48" customHeight="1" x14ac:dyDescent="0.25"/>
    <row r="449" s="2" customFormat="1" ht="48" customHeight="1" x14ac:dyDescent="0.25"/>
    <row r="450" s="2" customFormat="1" ht="48" customHeight="1" x14ac:dyDescent="0.25"/>
    <row r="451" s="2" customFormat="1" ht="48" customHeight="1" x14ac:dyDescent="0.25"/>
    <row r="452" s="2" customFormat="1" ht="48" customHeight="1" x14ac:dyDescent="0.25"/>
    <row r="453" s="2" customFormat="1" ht="48" customHeight="1" x14ac:dyDescent="0.25"/>
    <row r="454" s="2" customFormat="1" ht="48" customHeight="1" x14ac:dyDescent="0.25"/>
    <row r="455" s="2" customFormat="1" ht="48" customHeight="1" x14ac:dyDescent="0.25"/>
    <row r="456" s="2" customFormat="1" ht="48" customHeight="1" x14ac:dyDescent="0.25"/>
    <row r="457" s="2" customFormat="1" ht="48" customHeight="1" x14ac:dyDescent="0.25"/>
    <row r="458" s="2" customFormat="1" ht="48" customHeight="1" x14ac:dyDescent="0.25"/>
    <row r="459" s="2" customFormat="1" ht="48" customHeight="1" x14ac:dyDescent="0.25"/>
    <row r="460" s="2" customFormat="1" ht="48" customHeight="1" x14ac:dyDescent="0.25"/>
    <row r="461" s="2" customFormat="1" ht="48" customHeight="1" x14ac:dyDescent="0.25"/>
    <row r="462" s="2" customFormat="1" ht="48" customHeight="1" x14ac:dyDescent="0.25"/>
    <row r="463" s="2" customFormat="1" ht="48" customHeight="1" x14ac:dyDescent="0.25"/>
    <row r="464" s="2" customFormat="1" ht="48" customHeight="1" x14ac:dyDescent="0.25"/>
    <row r="465" s="2" customFormat="1" ht="48" customHeight="1" x14ac:dyDescent="0.25"/>
    <row r="466" s="2" customFormat="1" ht="48" customHeight="1" x14ac:dyDescent="0.25"/>
    <row r="467" s="2" customFormat="1" ht="48" customHeight="1" x14ac:dyDescent="0.25"/>
    <row r="468" s="2" customFormat="1" ht="48" customHeight="1" x14ac:dyDescent="0.25"/>
    <row r="469" s="2" customFormat="1" ht="48" customHeight="1" x14ac:dyDescent="0.25"/>
    <row r="470" s="2" customFormat="1" ht="48" customHeight="1" x14ac:dyDescent="0.25"/>
    <row r="471" s="2" customFormat="1" ht="48" customHeight="1" x14ac:dyDescent="0.25"/>
    <row r="472" s="2" customFormat="1" ht="48" customHeight="1" x14ac:dyDescent="0.25"/>
    <row r="473" s="2" customFormat="1" ht="48" customHeight="1" x14ac:dyDescent="0.25"/>
    <row r="474" s="2" customFormat="1" ht="48" customHeight="1" x14ac:dyDescent="0.25"/>
    <row r="475" s="2" customFormat="1" ht="48" customHeight="1" x14ac:dyDescent="0.25"/>
    <row r="476" s="2" customFormat="1" ht="48" customHeight="1" x14ac:dyDescent="0.25"/>
    <row r="477" s="2" customFormat="1" ht="48" customHeight="1" x14ac:dyDescent="0.25"/>
    <row r="478" s="2" customFormat="1" ht="48" customHeight="1" x14ac:dyDescent="0.25"/>
    <row r="479" s="2" customFormat="1" ht="48" customHeight="1" x14ac:dyDescent="0.25"/>
    <row r="480" s="2" customFormat="1" ht="48" customHeight="1" x14ac:dyDescent="0.25"/>
    <row r="481" s="2" customFormat="1" ht="48" customHeight="1" x14ac:dyDescent="0.25"/>
    <row r="482" s="2" customFormat="1" ht="48" customHeight="1" x14ac:dyDescent="0.25"/>
    <row r="483" s="2" customFormat="1" ht="48" customHeight="1" x14ac:dyDescent="0.25"/>
    <row r="484" s="2" customFormat="1" ht="48" customHeight="1" x14ac:dyDescent="0.25"/>
    <row r="485" s="2" customFormat="1" ht="48" customHeight="1" x14ac:dyDescent="0.25"/>
    <row r="486" s="2" customFormat="1" ht="48" customHeight="1" x14ac:dyDescent="0.25"/>
    <row r="487" s="2" customFormat="1" ht="48" customHeight="1" x14ac:dyDescent="0.25"/>
    <row r="488" s="2" customFormat="1" ht="48" customHeight="1" x14ac:dyDescent="0.25"/>
    <row r="489" s="2" customFormat="1" ht="48" customHeight="1" x14ac:dyDescent="0.25"/>
    <row r="490" s="2" customFormat="1" ht="48" customHeight="1" x14ac:dyDescent="0.25"/>
    <row r="491" s="2" customFormat="1" ht="48" customHeight="1" x14ac:dyDescent="0.25"/>
    <row r="492" s="2" customFormat="1" ht="48" customHeight="1" x14ac:dyDescent="0.25"/>
    <row r="493" s="2" customFormat="1" ht="48" customHeight="1" x14ac:dyDescent="0.25"/>
    <row r="494" s="2" customFormat="1" ht="48" customHeight="1" x14ac:dyDescent="0.25"/>
    <row r="495" s="2" customFormat="1" ht="48" customHeight="1" x14ac:dyDescent="0.25"/>
    <row r="496" s="2" customFormat="1" ht="48" customHeight="1" x14ac:dyDescent="0.25"/>
    <row r="497" s="2" customFormat="1" ht="48" customHeight="1" x14ac:dyDescent="0.25"/>
    <row r="498" s="2" customFormat="1" ht="48" customHeight="1" x14ac:dyDescent="0.25"/>
    <row r="499" s="2" customFormat="1" ht="48" customHeight="1" x14ac:dyDescent="0.25"/>
    <row r="500" s="2" customFormat="1" ht="48" customHeight="1" x14ac:dyDescent="0.25"/>
    <row r="501" s="2" customFormat="1" ht="48" customHeight="1" x14ac:dyDescent="0.25"/>
    <row r="502" s="2" customFormat="1" ht="48" customHeight="1" x14ac:dyDescent="0.25"/>
    <row r="503" s="2" customFormat="1" ht="48" customHeight="1" x14ac:dyDescent="0.25"/>
    <row r="504" s="2" customFormat="1" ht="48" customHeight="1" x14ac:dyDescent="0.25"/>
    <row r="505" s="2" customFormat="1" ht="48" customHeight="1" x14ac:dyDescent="0.25"/>
    <row r="506" s="2" customFormat="1" ht="48" customHeight="1" x14ac:dyDescent="0.25"/>
    <row r="507" s="2" customFormat="1" ht="48" customHeight="1" x14ac:dyDescent="0.25"/>
    <row r="508" s="2" customFormat="1" ht="48" customHeight="1" x14ac:dyDescent="0.25"/>
    <row r="509" s="2" customFormat="1" ht="48" customHeight="1" x14ac:dyDescent="0.25"/>
    <row r="510" s="2" customFormat="1" ht="48" customHeight="1" x14ac:dyDescent="0.25"/>
    <row r="511" s="2" customFormat="1" ht="48" customHeight="1" x14ac:dyDescent="0.25"/>
    <row r="512" s="2" customFormat="1" ht="48" customHeight="1" x14ac:dyDescent="0.25"/>
    <row r="513" s="2" customFormat="1" ht="48" customHeight="1" x14ac:dyDescent="0.25"/>
    <row r="514" s="2" customFormat="1" ht="48" customHeight="1" x14ac:dyDescent="0.25"/>
    <row r="515" s="2" customFormat="1" ht="48" customHeight="1" x14ac:dyDescent="0.25"/>
    <row r="516" s="2" customFormat="1" ht="48" customHeight="1" x14ac:dyDescent="0.25"/>
    <row r="517" s="2" customFormat="1" ht="48" customHeight="1" x14ac:dyDescent="0.25"/>
    <row r="518" s="2" customFormat="1" ht="48" customHeight="1" x14ac:dyDescent="0.25"/>
    <row r="519" s="2" customFormat="1" ht="48" customHeight="1" x14ac:dyDescent="0.25"/>
    <row r="520" s="2" customFormat="1" ht="48" customHeight="1" x14ac:dyDescent="0.25"/>
    <row r="521" s="2" customFormat="1" ht="48" customHeight="1" x14ac:dyDescent="0.25"/>
    <row r="522" s="2" customFormat="1" ht="48" customHeight="1" x14ac:dyDescent="0.25"/>
    <row r="523" s="2" customFormat="1" ht="48" customHeight="1" x14ac:dyDescent="0.25"/>
    <row r="524" s="2" customFormat="1" ht="48" customHeight="1" x14ac:dyDescent="0.25"/>
    <row r="525" s="2" customFormat="1" ht="48" customHeight="1" x14ac:dyDescent="0.25"/>
    <row r="526" s="2" customFormat="1" ht="48" customHeight="1" x14ac:dyDescent="0.25"/>
    <row r="527" s="2" customFormat="1" ht="48" customHeight="1" x14ac:dyDescent="0.25"/>
    <row r="528" s="2" customFormat="1" ht="48" customHeight="1" x14ac:dyDescent="0.25"/>
    <row r="529" s="2" customFormat="1" ht="48" customHeight="1" x14ac:dyDescent="0.25"/>
    <row r="530" s="2" customFormat="1" ht="48" customHeight="1" x14ac:dyDescent="0.25"/>
    <row r="531" s="2" customFormat="1" ht="48" customHeight="1" x14ac:dyDescent="0.25"/>
    <row r="532" s="2" customFormat="1" ht="48" customHeight="1" x14ac:dyDescent="0.25"/>
    <row r="533" s="2" customFormat="1" ht="48" customHeight="1" x14ac:dyDescent="0.25"/>
    <row r="534" s="2" customFormat="1" ht="48" customHeight="1" x14ac:dyDescent="0.25"/>
    <row r="535" s="2" customFormat="1" ht="48" customHeight="1" x14ac:dyDescent="0.25"/>
    <row r="536" s="2" customFormat="1" ht="48" customHeight="1" x14ac:dyDescent="0.25"/>
    <row r="537" s="2" customFormat="1" ht="48" customHeight="1" x14ac:dyDescent="0.25"/>
    <row r="538" s="2" customFormat="1" ht="48" customHeight="1" x14ac:dyDescent="0.25"/>
    <row r="539" s="2" customFormat="1" ht="48" customHeight="1" x14ac:dyDescent="0.25"/>
    <row r="540" s="2" customFormat="1" ht="48" customHeight="1" x14ac:dyDescent="0.25"/>
    <row r="541" s="2" customFormat="1" ht="48" customHeight="1" x14ac:dyDescent="0.25"/>
    <row r="542" s="2" customFormat="1" ht="48" customHeight="1" x14ac:dyDescent="0.25"/>
    <row r="543" s="2" customFormat="1" ht="48" customHeight="1" x14ac:dyDescent="0.25"/>
    <row r="544" s="2" customFormat="1" ht="48" customHeight="1" x14ac:dyDescent="0.25"/>
    <row r="545" s="2" customFormat="1" ht="48" customHeight="1" x14ac:dyDescent="0.25"/>
    <row r="546" s="2" customFormat="1" ht="48" customHeight="1" x14ac:dyDescent="0.25"/>
    <row r="547" s="2" customFormat="1" ht="48" customHeight="1" x14ac:dyDescent="0.25"/>
    <row r="548" s="2" customFormat="1" ht="48" customHeight="1" x14ac:dyDescent="0.25"/>
    <row r="549" s="2" customFormat="1" ht="48" customHeight="1" x14ac:dyDescent="0.25"/>
    <row r="550" s="2" customFormat="1" ht="48" customHeight="1" x14ac:dyDescent="0.25"/>
    <row r="551" s="2" customFormat="1" ht="48" customHeight="1" x14ac:dyDescent="0.25"/>
    <row r="552" s="2" customFormat="1" ht="48" customHeight="1" x14ac:dyDescent="0.25"/>
    <row r="553" s="2" customFormat="1" ht="48" customHeight="1" x14ac:dyDescent="0.25"/>
    <row r="554" s="2" customFormat="1" ht="48" customHeight="1" x14ac:dyDescent="0.25"/>
    <row r="555" s="2" customFormat="1" ht="48" customHeight="1" x14ac:dyDescent="0.25"/>
    <row r="556" s="2" customFormat="1" ht="48" customHeight="1" x14ac:dyDescent="0.25"/>
    <row r="557" s="2" customFormat="1" ht="48" customHeight="1" x14ac:dyDescent="0.25"/>
    <row r="558" s="2" customFormat="1" ht="48" customHeight="1" x14ac:dyDescent="0.25"/>
    <row r="559" s="2" customFormat="1" ht="48" customHeight="1" x14ac:dyDescent="0.25"/>
    <row r="560" s="2" customFormat="1" ht="48" customHeight="1" x14ac:dyDescent="0.25"/>
    <row r="561" s="2" customFormat="1" ht="48" customHeight="1" x14ac:dyDescent="0.25"/>
    <row r="562" s="2" customFormat="1" ht="48" customHeight="1" x14ac:dyDescent="0.25"/>
    <row r="563" s="2" customFormat="1" ht="48" customHeight="1" x14ac:dyDescent="0.25"/>
    <row r="564" s="2" customFormat="1" ht="48" customHeight="1" x14ac:dyDescent="0.25"/>
    <row r="565" s="2" customFormat="1" ht="48" customHeight="1" x14ac:dyDescent="0.25"/>
    <row r="566" s="2" customFormat="1" ht="48" customHeight="1" x14ac:dyDescent="0.25"/>
    <row r="567" s="2" customFormat="1" ht="48" customHeight="1" x14ac:dyDescent="0.25"/>
    <row r="568" s="2" customFormat="1" ht="48" customHeight="1" x14ac:dyDescent="0.25"/>
    <row r="569" s="2" customFormat="1" ht="48" customHeight="1" x14ac:dyDescent="0.25"/>
    <row r="570" s="2" customFormat="1" ht="48" customHeight="1" x14ac:dyDescent="0.25"/>
    <row r="571" s="2" customFormat="1" ht="48" customHeight="1" x14ac:dyDescent="0.25"/>
    <row r="572" s="2" customFormat="1" ht="48" customHeight="1" x14ac:dyDescent="0.25"/>
    <row r="573" s="2" customFormat="1" ht="48" customHeight="1" x14ac:dyDescent="0.25"/>
    <row r="574" s="2" customFormat="1" ht="48" customHeight="1" x14ac:dyDescent="0.25"/>
    <row r="575" s="2" customFormat="1" ht="48" customHeight="1" x14ac:dyDescent="0.25"/>
    <row r="576" s="2" customFormat="1" ht="48" customHeight="1" x14ac:dyDescent="0.25"/>
    <row r="577" s="2" customFormat="1" ht="48" customHeight="1" x14ac:dyDescent="0.25"/>
    <row r="578" s="2" customFormat="1" ht="48" customHeight="1" x14ac:dyDescent="0.25"/>
    <row r="579" s="2" customFormat="1" ht="48" customHeight="1" x14ac:dyDescent="0.25"/>
    <row r="580" s="2" customFormat="1" ht="48" customHeight="1" x14ac:dyDescent="0.25"/>
    <row r="581" s="2" customFormat="1" ht="48" customHeight="1" x14ac:dyDescent="0.25"/>
    <row r="582" s="2" customFormat="1" ht="48" customHeight="1" x14ac:dyDescent="0.25"/>
    <row r="583" s="2" customFormat="1" ht="48" customHeight="1" x14ac:dyDescent="0.25"/>
    <row r="584" s="2" customFormat="1" ht="48" customHeight="1" x14ac:dyDescent="0.25"/>
    <row r="585" s="2" customFormat="1" ht="48" customHeight="1" x14ac:dyDescent="0.25"/>
    <row r="586" s="2" customFormat="1" ht="48" customHeight="1" x14ac:dyDescent="0.25"/>
    <row r="587" s="2" customFormat="1" ht="48" customHeight="1" x14ac:dyDescent="0.25"/>
    <row r="588" s="2" customFormat="1" ht="48" customHeight="1" x14ac:dyDescent="0.25"/>
    <row r="589" s="2" customFormat="1" ht="48" customHeight="1" x14ac:dyDescent="0.25"/>
    <row r="590" s="2" customFormat="1" ht="48" customHeight="1" x14ac:dyDescent="0.25"/>
    <row r="591" s="2" customFormat="1" ht="48" customHeight="1" x14ac:dyDescent="0.25"/>
    <row r="592" s="2" customFormat="1" ht="48" customHeight="1" x14ac:dyDescent="0.25"/>
    <row r="593" s="2" customFormat="1" ht="48" customHeight="1" x14ac:dyDescent="0.25"/>
    <row r="594" s="2" customFormat="1" ht="48" customHeight="1" x14ac:dyDescent="0.25"/>
    <row r="595" s="2" customFormat="1" ht="48" customHeight="1" x14ac:dyDescent="0.25"/>
    <row r="596" s="2" customFormat="1" ht="48" customHeight="1" x14ac:dyDescent="0.25"/>
    <row r="597" s="2" customFormat="1" ht="48" customHeight="1" x14ac:dyDescent="0.25"/>
    <row r="598" s="2" customFormat="1" ht="48" customHeight="1" x14ac:dyDescent="0.25"/>
    <row r="599" s="2" customFormat="1" ht="48" customHeight="1" x14ac:dyDescent="0.25"/>
    <row r="600" s="2" customFormat="1" ht="48" customHeight="1" x14ac:dyDescent="0.25"/>
    <row r="601" s="2" customFormat="1" ht="48" customHeight="1" x14ac:dyDescent="0.25"/>
    <row r="602" s="2" customFormat="1" ht="48" customHeight="1" x14ac:dyDescent="0.25"/>
    <row r="603" s="2" customFormat="1" ht="48" customHeight="1" x14ac:dyDescent="0.25"/>
    <row r="604" s="2" customFormat="1" ht="48" customHeight="1" x14ac:dyDescent="0.25"/>
    <row r="605" s="2" customFormat="1" ht="48" customHeight="1" x14ac:dyDescent="0.25"/>
    <row r="606" s="2" customFormat="1" ht="48" customHeight="1" x14ac:dyDescent="0.25"/>
    <row r="607" s="2" customFormat="1" ht="48" customHeight="1" x14ac:dyDescent="0.25"/>
    <row r="608" s="2" customFormat="1" ht="48" customHeight="1" x14ac:dyDescent="0.25"/>
    <row r="609" s="2" customFormat="1" ht="48" customHeight="1" x14ac:dyDescent="0.25"/>
    <row r="610" s="2" customFormat="1" ht="48" customHeight="1" x14ac:dyDescent="0.25"/>
    <row r="611" s="2" customFormat="1" ht="48" customHeight="1" x14ac:dyDescent="0.25"/>
    <row r="612" s="2" customFormat="1" ht="48" customHeight="1" x14ac:dyDescent="0.25"/>
    <row r="613" s="2" customFormat="1" ht="48" customHeight="1" x14ac:dyDescent="0.25"/>
    <row r="614" s="2" customFormat="1" ht="48" customHeight="1" x14ac:dyDescent="0.25"/>
    <row r="615" s="2" customFormat="1" ht="48" customHeight="1" x14ac:dyDescent="0.25"/>
    <row r="616" s="2" customFormat="1" ht="48" customHeight="1" x14ac:dyDescent="0.25"/>
    <row r="617" s="2" customFormat="1" ht="48" customHeight="1" x14ac:dyDescent="0.25"/>
    <row r="618" s="2" customFormat="1" ht="48" customHeight="1" x14ac:dyDescent="0.25"/>
    <row r="619" s="2" customFormat="1" ht="48" customHeight="1" x14ac:dyDescent="0.25"/>
    <row r="620" s="2" customFormat="1" ht="48" customHeight="1" x14ac:dyDescent="0.25"/>
    <row r="621" s="2" customFormat="1" ht="48" customHeight="1" x14ac:dyDescent="0.25"/>
    <row r="622" s="2" customFormat="1" ht="48" customHeight="1" x14ac:dyDescent="0.25"/>
    <row r="623" s="2" customFormat="1" ht="48" customHeight="1" x14ac:dyDescent="0.25"/>
    <row r="624" s="2" customFormat="1" ht="48" customHeight="1" x14ac:dyDescent="0.25"/>
    <row r="625" s="2" customFormat="1" ht="48" customHeight="1" x14ac:dyDescent="0.25"/>
    <row r="626" s="2" customFormat="1" ht="48" customHeight="1" x14ac:dyDescent="0.25"/>
    <row r="627" s="2" customFormat="1" ht="48" customHeight="1" x14ac:dyDescent="0.25"/>
    <row r="628" s="2" customFormat="1" ht="48" customHeight="1" x14ac:dyDescent="0.25"/>
    <row r="629" s="2" customFormat="1" ht="48" customHeight="1" x14ac:dyDescent="0.25"/>
    <row r="630" s="2" customFormat="1" ht="48" customHeight="1" x14ac:dyDescent="0.25"/>
    <row r="631" s="2" customFormat="1" ht="48" customHeight="1" x14ac:dyDescent="0.25"/>
    <row r="632" s="2" customFormat="1" ht="48" customHeight="1" x14ac:dyDescent="0.25"/>
    <row r="633" s="2" customFormat="1" ht="48" customHeight="1" x14ac:dyDescent="0.25"/>
    <row r="634" s="2" customFormat="1" ht="48" customHeight="1" x14ac:dyDescent="0.25"/>
    <row r="635" s="2" customFormat="1" ht="48" customHeight="1" x14ac:dyDescent="0.25"/>
    <row r="636" s="2" customFormat="1" ht="48" customHeight="1" x14ac:dyDescent="0.25"/>
    <row r="637" s="2" customFormat="1" ht="48" customHeight="1" x14ac:dyDescent="0.25"/>
    <row r="638" s="2" customFormat="1" ht="48" customHeight="1" x14ac:dyDescent="0.25"/>
    <row r="639" s="2" customFormat="1" ht="48" customHeight="1" x14ac:dyDescent="0.25"/>
    <row r="640" s="2" customFormat="1" ht="48" customHeight="1" x14ac:dyDescent="0.25"/>
    <row r="641" s="2" customFormat="1" ht="48" customHeight="1" x14ac:dyDescent="0.25"/>
    <row r="642" s="2" customFormat="1" ht="48" customHeight="1" x14ac:dyDescent="0.25"/>
    <row r="643" s="2" customFormat="1" ht="48" customHeight="1" x14ac:dyDescent="0.25"/>
    <row r="644" s="2" customFormat="1" ht="48" customHeight="1" x14ac:dyDescent="0.25"/>
    <row r="645" s="2" customFormat="1" ht="48" customHeight="1" x14ac:dyDescent="0.25"/>
    <row r="646" s="2" customFormat="1" ht="48" customHeight="1" x14ac:dyDescent="0.25"/>
    <row r="647" s="2" customFormat="1" ht="48" customHeight="1" x14ac:dyDescent="0.25"/>
    <row r="648" s="2" customFormat="1" ht="48" customHeight="1" x14ac:dyDescent="0.25"/>
    <row r="649" s="2" customFormat="1" ht="48" customHeight="1" x14ac:dyDescent="0.25"/>
    <row r="650" s="2" customFormat="1" ht="48" customHeight="1" x14ac:dyDescent="0.25"/>
    <row r="651" s="2" customFormat="1" ht="48" customHeight="1" x14ac:dyDescent="0.25"/>
    <row r="652" s="2" customFormat="1" ht="48" customHeight="1" x14ac:dyDescent="0.25"/>
    <row r="653" s="2" customFormat="1" ht="48" customHeight="1" x14ac:dyDescent="0.25"/>
    <row r="654" s="2" customFormat="1" ht="48" customHeight="1" x14ac:dyDescent="0.25"/>
    <row r="655" s="2" customFormat="1" ht="48" customHeight="1" x14ac:dyDescent="0.25"/>
    <row r="656" s="2" customFormat="1" ht="48" customHeight="1" x14ac:dyDescent="0.25"/>
    <row r="657" s="2" customFormat="1" ht="48" customHeight="1" x14ac:dyDescent="0.25"/>
    <row r="658" s="2" customFormat="1" ht="48" customHeight="1" x14ac:dyDescent="0.25"/>
    <row r="659" s="2" customFormat="1" ht="48" customHeight="1" x14ac:dyDescent="0.25"/>
    <row r="660" s="2" customFormat="1" ht="48" customHeight="1" x14ac:dyDescent="0.25"/>
    <row r="661" s="2" customFormat="1" ht="48" customHeight="1" x14ac:dyDescent="0.25"/>
    <row r="662" s="2" customFormat="1" ht="48" customHeight="1" x14ac:dyDescent="0.25"/>
    <row r="663" s="2" customFormat="1" ht="48" customHeight="1" x14ac:dyDescent="0.25"/>
    <row r="664" s="2" customFormat="1" ht="48" customHeight="1" x14ac:dyDescent="0.25"/>
    <row r="665" s="2" customFormat="1" ht="48" customHeight="1" x14ac:dyDescent="0.25"/>
    <row r="666" s="2" customFormat="1" ht="48" customHeight="1" x14ac:dyDescent="0.25"/>
    <row r="667" s="2" customFormat="1" ht="48" customHeight="1" x14ac:dyDescent="0.25"/>
    <row r="668" s="2" customFormat="1" ht="48" customHeight="1" x14ac:dyDescent="0.25"/>
    <row r="669" s="2" customFormat="1" ht="48" customHeight="1" x14ac:dyDescent="0.25"/>
    <row r="670" s="2" customFormat="1" ht="48" customHeight="1" x14ac:dyDescent="0.25"/>
    <row r="671" s="2" customFormat="1" ht="48" customHeight="1" x14ac:dyDescent="0.25"/>
    <row r="672" s="2" customFormat="1" ht="48" customHeight="1" x14ac:dyDescent="0.25"/>
    <row r="673" s="2" customFormat="1" ht="48" customHeight="1" x14ac:dyDescent="0.25"/>
    <row r="674" s="2" customFormat="1" ht="48" customHeight="1" x14ac:dyDescent="0.25"/>
    <row r="675" s="2" customFormat="1" ht="48" customHeight="1" x14ac:dyDescent="0.25"/>
    <row r="676" s="2" customFormat="1" ht="48" customHeight="1" x14ac:dyDescent="0.25"/>
    <row r="677" s="2" customFormat="1" ht="48" customHeight="1" x14ac:dyDescent="0.25"/>
    <row r="678" s="2" customFormat="1" ht="48" customHeight="1" x14ac:dyDescent="0.25"/>
    <row r="679" s="2" customFormat="1" ht="48" customHeight="1" x14ac:dyDescent="0.25"/>
    <row r="680" s="2" customFormat="1" ht="48" customHeight="1" x14ac:dyDescent="0.25"/>
    <row r="681" s="2" customFormat="1" ht="48" customHeight="1" x14ac:dyDescent="0.25"/>
    <row r="682" s="2" customFormat="1" ht="48" customHeight="1" x14ac:dyDescent="0.25"/>
    <row r="683" s="2" customFormat="1" ht="48" customHeight="1" x14ac:dyDescent="0.25"/>
    <row r="684" s="2" customFormat="1" ht="48" customHeight="1" x14ac:dyDescent="0.25"/>
    <row r="685" s="2" customFormat="1" ht="48" customHeight="1" x14ac:dyDescent="0.25"/>
    <row r="686" s="2" customFormat="1" ht="48" customHeight="1" x14ac:dyDescent="0.25"/>
    <row r="687" s="2" customFormat="1" ht="48" customHeight="1" x14ac:dyDescent="0.25"/>
    <row r="688" s="2" customFormat="1" ht="48" customHeight="1" x14ac:dyDescent="0.25"/>
    <row r="689" s="2" customFormat="1" ht="48" customHeight="1" x14ac:dyDescent="0.25"/>
    <row r="690" s="2" customFormat="1" ht="48" customHeight="1" x14ac:dyDescent="0.25"/>
    <row r="691" s="2" customFormat="1" ht="48" customHeight="1" x14ac:dyDescent="0.25"/>
    <row r="692" s="2" customFormat="1" ht="48" customHeight="1" x14ac:dyDescent="0.25"/>
    <row r="693" s="2" customFormat="1" ht="48" customHeight="1" x14ac:dyDescent="0.25"/>
    <row r="694" s="2" customFormat="1" ht="48" customHeight="1" x14ac:dyDescent="0.25"/>
    <row r="695" s="2" customFormat="1" ht="48" customHeight="1" x14ac:dyDescent="0.25"/>
    <row r="696" s="2" customFormat="1" ht="48" customHeight="1" x14ac:dyDescent="0.25"/>
    <row r="697" s="2" customFormat="1" ht="48" customHeight="1" x14ac:dyDescent="0.25"/>
    <row r="698" s="2" customFormat="1" ht="48" customHeight="1" x14ac:dyDescent="0.25"/>
    <row r="699" s="2" customFormat="1" ht="48" customHeight="1" x14ac:dyDescent="0.25"/>
    <row r="700" s="2" customFormat="1" ht="48" customHeight="1" x14ac:dyDescent="0.25"/>
    <row r="701" s="2" customFormat="1" ht="48" customHeight="1" x14ac:dyDescent="0.25"/>
    <row r="702" s="2" customFormat="1" ht="48" customHeight="1" x14ac:dyDescent="0.25"/>
    <row r="703" s="2" customFormat="1" ht="48" customHeight="1" x14ac:dyDescent="0.25"/>
    <row r="704" s="2" customFormat="1" ht="48" customHeight="1" x14ac:dyDescent="0.25"/>
    <row r="705" s="2" customFormat="1" ht="48" customHeight="1" x14ac:dyDescent="0.25"/>
    <row r="706" s="2" customFormat="1" ht="48" customHeight="1" x14ac:dyDescent="0.25"/>
    <row r="707" s="2" customFormat="1" ht="48" customHeight="1" x14ac:dyDescent="0.25"/>
    <row r="708" s="2" customFormat="1" ht="48" customHeight="1" x14ac:dyDescent="0.25"/>
    <row r="709" s="2" customFormat="1" ht="48" customHeight="1" x14ac:dyDescent="0.25"/>
    <row r="710" s="2" customFormat="1" ht="48" customHeight="1" x14ac:dyDescent="0.25"/>
    <row r="711" s="2" customFormat="1" ht="48" customHeight="1" x14ac:dyDescent="0.25"/>
    <row r="712" s="2" customFormat="1" ht="48" customHeight="1" x14ac:dyDescent="0.25"/>
    <row r="713" s="2" customFormat="1" ht="48" customHeight="1" x14ac:dyDescent="0.25"/>
    <row r="714" s="2" customFormat="1" ht="48" customHeight="1" x14ac:dyDescent="0.25"/>
    <row r="715" s="2" customFormat="1" ht="48" customHeight="1" x14ac:dyDescent="0.25"/>
    <row r="716" s="2" customFormat="1" ht="48" customHeight="1" x14ac:dyDescent="0.25"/>
    <row r="717" s="2" customFormat="1" ht="48" customHeight="1" x14ac:dyDescent="0.25"/>
    <row r="718" s="2" customFormat="1" ht="48" customHeight="1" x14ac:dyDescent="0.25"/>
    <row r="719" s="2" customFormat="1" ht="48" customHeight="1" x14ac:dyDescent="0.25"/>
    <row r="720" s="2" customFormat="1" ht="48" customHeight="1" x14ac:dyDescent="0.25"/>
    <row r="721" s="2" customFormat="1" ht="48" customHeight="1" x14ac:dyDescent="0.25"/>
    <row r="722" s="2" customFormat="1" ht="48" customHeight="1" x14ac:dyDescent="0.25"/>
    <row r="723" s="2" customFormat="1" ht="48" customHeight="1" x14ac:dyDescent="0.25"/>
    <row r="724" s="2" customFormat="1" ht="48" customHeight="1" x14ac:dyDescent="0.25"/>
    <row r="725" s="2" customFormat="1" ht="48" customHeight="1" x14ac:dyDescent="0.25"/>
    <row r="726" s="2" customFormat="1" ht="48" customHeight="1" x14ac:dyDescent="0.25"/>
    <row r="727" s="2" customFormat="1" ht="48" customHeight="1" x14ac:dyDescent="0.25"/>
    <row r="728" s="2" customFormat="1" ht="48" customHeight="1" x14ac:dyDescent="0.25"/>
    <row r="729" s="2" customFormat="1" ht="48" customHeight="1" x14ac:dyDescent="0.25"/>
    <row r="730" s="2" customFormat="1" ht="48" customHeight="1" x14ac:dyDescent="0.25"/>
    <row r="731" s="2" customFormat="1" ht="48" customHeight="1" x14ac:dyDescent="0.25"/>
    <row r="732" s="2" customFormat="1" ht="48" customHeight="1" x14ac:dyDescent="0.25"/>
    <row r="733" s="2" customFormat="1" ht="48" customHeight="1" x14ac:dyDescent="0.25"/>
    <row r="734" s="2" customFormat="1" ht="48" customHeight="1" x14ac:dyDescent="0.25"/>
    <row r="735" s="2" customFormat="1" ht="48" customHeight="1" x14ac:dyDescent="0.25"/>
    <row r="736" s="2" customFormat="1" ht="48" customHeight="1" x14ac:dyDescent="0.25"/>
    <row r="737" spans="1:44" s="2" customFormat="1" ht="48" customHeight="1" x14ac:dyDescent="0.25"/>
    <row r="738" spans="1:44" s="2" customFormat="1" ht="48" customHeight="1" x14ac:dyDescent="0.25"/>
    <row r="739" spans="1:44" s="2" customFormat="1" ht="48" customHeight="1" x14ac:dyDescent="0.25"/>
    <row r="740" spans="1:44" s="2" customFormat="1" ht="48" customHeight="1" x14ac:dyDescent="0.25"/>
    <row r="741" spans="1:44" s="2" customFormat="1" ht="48" customHeight="1" x14ac:dyDescent="0.25"/>
    <row r="742" spans="1:44" s="2" customFormat="1" ht="48" customHeight="1" x14ac:dyDescent="0.25"/>
    <row r="743" spans="1:44" s="2" customFormat="1" ht="48" customHeight="1" x14ac:dyDescent="0.25"/>
    <row r="744" spans="1:44" s="2" customFormat="1" ht="48" customHeight="1" x14ac:dyDescent="0.25"/>
    <row r="745" spans="1:44" s="2" customFormat="1" ht="48" customHeight="1" x14ac:dyDescent="0.25"/>
    <row r="746" spans="1:44" s="2" customFormat="1" ht="48" customHeight="1" x14ac:dyDescent="0.25"/>
    <row r="747" spans="1:44" s="2" customFormat="1" ht="48" customHeight="1" x14ac:dyDescent="0.25"/>
    <row r="748" spans="1:44" s="2" customFormat="1" ht="48" customHeight="1" x14ac:dyDescent="0.25"/>
    <row r="749" spans="1:44" s="2" customFormat="1" ht="48" customHeight="1" x14ac:dyDescent="0.25"/>
    <row r="750" spans="1:44" ht="48"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row>
    <row r="751" spans="1:44" ht="48" customHeight="1" x14ac:dyDescent="0.25">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row>
    <row r="752" spans="1:44" ht="48" customHeight="1" x14ac:dyDescent="0.25">
      <c r="I752" s="2"/>
      <c r="J752" s="2"/>
      <c r="K752" s="2"/>
      <c r="L752" s="2"/>
      <c r="M752" s="2"/>
      <c r="N752" s="2"/>
      <c r="O752" s="2"/>
      <c r="P752" s="2"/>
      <c r="Q752" s="2"/>
      <c r="R752" s="2"/>
    </row>
  </sheetData>
  <mergeCells count="5">
    <mergeCell ref="B9:B10"/>
    <mergeCell ref="I9:I10"/>
    <mergeCell ref="J9:J10"/>
    <mergeCell ref="C9:C10"/>
    <mergeCell ref="A8:B8"/>
  </mergeCells>
  <conditionalFormatting sqref="G36 G29 G42 G39 G52:G54 G45:G46 G49 G12:G23">
    <cfRule type="cellIs" dxfId="63" priority="117" operator="equal">
      <formula>"Extreme"</formula>
    </cfRule>
    <cfRule type="cellIs" dxfId="62" priority="118" operator="equal">
      <formula>"High"</formula>
    </cfRule>
    <cfRule type="cellIs" dxfId="61" priority="119" operator="equal">
      <formula>"Medium"</formula>
    </cfRule>
    <cfRule type="cellIs" dxfId="60" priority="120" operator="equal">
      <formula>"Low"</formula>
    </cfRule>
  </conditionalFormatting>
  <conditionalFormatting sqref="M63 M12:M46 M49:M57">
    <cfRule type="cellIs" dxfId="59" priority="113" operator="equal">
      <formula>"Extreme"</formula>
    </cfRule>
    <cfRule type="cellIs" dxfId="58" priority="114" operator="equal">
      <formula>"High"</formula>
    </cfRule>
    <cfRule type="cellIs" dxfId="57" priority="115" operator="equal">
      <formula>"Medium"</formula>
    </cfRule>
    <cfRule type="cellIs" dxfId="56" priority="116" operator="equal">
      <formula>"Low"</formula>
    </cfRule>
  </conditionalFormatting>
  <conditionalFormatting sqref="G32:G33">
    <cfRule type="cellIs" dxfId="55" priority="85" operator="equal">
      <formula>"Extreme"</formula>
    </cfRule>
    <cfRule type="cellIs" dxfId="54" priority="86" operator="equal">
      <formula>"High"</formula>
    </cfRule>
    <cfRule type="cellIs" dxfId="53" priority="87" operator="equal">
      <formula>"Medium"</formula>
    </cfRule>
    <cfRule type="cellIs" dxfId="52" priority="88" operator="equal">
      <formula>"Low"</formula>
    </cfRule>
  </conditionalFormatting>
  <conditionalFormatting sqref="G30:G31">
    <cfRule type="cellIs" dxfId="51" priority="77" operator="equal">
      <formula>"Extreme"</formula>
    </cfRule>
    <cfRule type="cellIs" dxfId="50" priority="78" operator="equal">
      <formula>"High"</formula>
    </cfRule>
    <cfRule type="cellIs" dxfId="49" priority="79" operator="equal">
      <formula>"Medium"</formula>
    </cfRule>
    <cfRule type="cellIs" dxfId="48" priority="80" operator="equal">
      <formula>"Low"</formula>
    </cfRule>
  </conditionalFormatting>
  <conditionalFormatting sqref="G27:G28">
    <cfRule type="cellIs" dxfId="47" priority="73" operator="equal">
      <formula>"Extreme"</formula>
    </cfRule>
    <cfRule type="cellIs" dxfId="46" priority="74" operator="equal">
      <formula>"High"</formula>
    </cfRule>
    <cfRule type="cellIs" dxfId="45" priority="75" operator="equal">
      <formula>"Medium"</formula>
    </cfRule>
    <cfRule type="cellIs" dxfId="44" priority="76" operator="equal">
      <formula>"Low"</formula>
    </cfRule>
  </conditionalFormatting>
  <conditionalFormatting sqref="G25:G26">
    <cfRule type="cellIs" dxfId="43" priority="69" operator="equal">
      <formula>"Extreme"</formula>
    </cfRule>
    <cfRule type="cellIs" dxfId="42" priority="70" operator="equal">
      <formula>"High"</formula>
    </cfRule>
    <cfRule type="cellIs" dxfId="41" priority="71" operator="equal">
      <formula>"Medium"</formula>
    </cfRule>
    <cfRule type="cellIs" dxfId="40" priority="72" operator="equal">
      <formula>"Low"</formula>
    </cfRule>
  </conditionalFormatting>
  <conditionalFormatting sqref="G24">
    <cfRule type="cellIs" dxfId="39" priority="65" operator="equal">
      <formula>"Extreme"</formula>
    </cfRule>
    <cfRule type="cellIs" dxfId="38" priority="66" operator="equal">
      <formula>"High"</formula>
    </cfRule>
    <cfRule type="cellIs" dxfId="37" priority="67" operator="equal">
      <formula>"Medium"</formula>
    </cfRule>
    <cfRule type="cellIs" dxfId="36" priority="68" operator="equal">
      <formula>"Low"</formula>
    </cfRule>
  </conditionalFormatting>
  <conditionalFormatting sqref="G34:G35">
    <cfRule type="cellIs" dxfId="35" priority="57" operator="equal">
      <formula>"Extreme"</formula>
    </cfRule>
    <cfRule type="cellIs" dxfId="34" priority="58" operator="equal">
      <formula>"High"</formula>
    </cfRule>
    <cfRule type="cellIs" dxfId="33" priority="59" operator="equal">
      <formula>"Medium"</formula>
    </cfRule>
    <cfRule type="cellIs" dxfId="32" priority="60" operator="equal">
      <formula>"Low"</formula>
    </cfRule>
  </conditionalFormatting>
  <conditionalFormatting sqref="G57">
    <cfRule type="cellIs" dxfId="31" priority="49" operator="equal">
      <formula>"Extreme"</formula>
    </cfRule>
    <cfRule type="cellIs" dxfId="30" priority="50" operator="equal">
      <formula>"High"</formula>
    </cfRule>
    <cfRule type="cellIs" dxfId="29" priority="51" operator="equal">
      <formula>"Medium"</formula>
    </cfRule>
    <cfRule type="cellIs" dxfId="28" priority="52" operator="equal">
      <formula>"Low"</formula>
    </cfRule>
  </conditionalFormatting>
  <conditionalFormatting sqref="G55:G56">
    <cfRule type="cellIs" dxfId="27" priority="41" operator="equal">
      <formula>"Extreme"</formula>
    </cfRule>
    <cfRule type="cellIs" dxfId="26" priority="42" operator="equal">
      <formula>"High"</formula>
    </cfRule>
    <cfRule type="cellIs" dxfId="25" priority="43" operator="equal">
      <formula>"Medium"</formula>
    </cfRule>
    <cfRule type="cellIs" dxfId="24" priority="44" operator="equal">
      <formula>"Low"</formula>
    </cfRule>
  </conditionalFormatting>
  <conditionalFormatting sqref="G40:G41">
    <cfRule type="cellIs" dxfId="23" priority="33" operator="equal">
      <formula>"Extreme"</formula>
    </cfRule>
    <cfRule type="cellIs" dxfId="22" priority="34" operator="equal">
      <formula>"High"</formula>
    </cfRule>
    <cfRule type="cellIs" dxfId="21" priority="35" operator="equal">
      <formula>"Medium"</formula>
    </cfRule>
    <cfRule type="cellIs" dxfId="20" priority="36" operator="equal">
      <formula>"Low"</formula>
    </cfRule>
  </conditionalFormatting>
  <conditionalFormatting sqref="G43:G44">
    <cfRule type="cellIs" dxfId="19" priority="25" operator="equal">
      <formula>"Extreme"</formula>
    </cfRule>
    <cfRule type="cellIs" dxfId="18" priority="26" operator="equal">
      <formula>"High"</formula>
    </cfRule>
    <cfRule type="cellIs" dxfId="17" priority="27" operator="equal">
      <formula>"Medium"</formula>
    </cfRule>
    <cfRule type="cellIs" dxfId="16" priority="28" operator="equal">
      <formula>"Low"</formula>
    </cfRule>
  </conditionalFormatting>
  <conditionalFormatting sqref="G50:G51">
    <cfRule type="cellIs" dxfId="15" priority="17" operator="equal">
      <formula>"Extreme"</formula>
    </cfRule>
    <cfRule type="cellIs" dxfId="14" priority="18" operator="equal">
      <formula>"High"</formula>
    </cfRule>
    <cfRule type="cellIs" dxfId="13" priority="19" operator="equal">
      <formula>"Medium"</formula>
    </cfRule>
    <cfRule type="cellIs" dxfId="12" priority="20" operator="equal">
      <formula>"Low"</formula>
    </cfRule>
  </conditionalFormatting>
  <conditionalFormatting sqref="G37:G38">
    <cfRule type="cellIs" dxfId="11" priority="9" operator="equal">
      <formula>"Extreme"</formula>
    </cfRule>
    <cfRule type="cellIs" dxfId="10" priority="10" operator="equal">
      <formula>"High"</formula>
    </cfRule>
    <cfRule type="cellIs" dxfId="9" priority="11" operator="equal">
      <formula>"Medium"</formula>
    </cfRule>
    <cfRule type="cellIs" dxfId="8" priority="12" operator="equal">
      <formula>"Low"</formula>
    </cfRule>
  </conditionalFormatting>
  <conditionalFormatting sqref="M47:M48">
    <cfRule type="cellIs" dxfId="7" priority="5" operator="equal">
      <formula>"Extreme"</formula>
    </cfRule>
    <cfRule type="cellIs" dxfId="6" priority="6" operator="equal">
      <formula>"High"</formula>
    </cfRule>
    <cfRule type="cellIs" dxfId="5" priority="7" operator="equal">
      <formula>"Medium"</formula>
    </cfRule>
    <cfRule type="cellIs" dxfId="4" priority="8" operator="equal">
      <formula>"Low"</formula>
    </cfRule>
  </conditionalFormatting>
  <conditionalFormatting sqref="G47:G48">
    <cfRule type="cellIs" dxfId="3" priority="1" operator="equal">
      <formula>"Extreme"</formula>
    </cfRule>
    <cfRule type="cellIs" dxfId="2" priority="2" operator="equal">
      <formula>"High"</formula>
    </cfRule>
    <cfRule type="cellIs" dxfId="1" priority="3" operator="equal">
      <formula>"Medium"</formula>
    </cfRule>
    <cfRule type="cellIs" dxfId="0" priority="4" operator="equal">
      <formula>"Low"</formula>
    </cfRule>
  </conditionalFormatting>
  <dataValidations count="10">
    <dataValidation type="list" allowBlank="1" showInputMessage="1" showErrorMessage="1" sqref="G752:G1048576 L752:M1048576 F3:F4 M81:M751 L63:L80" xr:uid="{00000000-0002-0000-0100-000000000000}">
      <formula1>#REF!</formula1>
    </dataValidation>
    <dataValidation type="list" allowBlank="1" showInputMessage="1" showErrorMessage="1" sqref="L81:L751 K63:K80" xr:uid="{00000000-0002-0000-0100-000001000000}">
      <formula1>$B$2:$G$2</formula1>
    </dataValidation>
    <dataValidation type="list" allowBlank="1" showInputMessage="1" showErrorMessage="1" sqref="D6" xr:uid="{00000000-0002-0000-0100-000002000000}">
      <formula1>"Please select, APPROVED, NOT APPROVED"</formula1>
    </dataValidation>
    <dataValidation type="list" allowBlank="1" showInputMessage="1" showErrorMessage="1" sqref="K5" xr:uid="{00000000-0002-0000-0100-000003000000}">
      <formula1>"Draft, Final"</formula1>
    </dataValidation>
    <dataValidation allowBlank="1" showInputMessage="1" showErrorMessage="1" prompt="Delete the risk if it is not applicable." sqref="C9:C10" xr:uid="{75B07826-9460-4720-93DE-ACC9AEC456A9}"/>
    <dataValidation allowBlank="1" showInputMessage="1" showErrorMessage="1" prompt="If the control is already in place, move to 'Existing controls' (column D). Delete if not applicable/proposed control will not be implemented." sqref="H9" xr:uid="{E07F5580-EFA8-4562-9551-581DC149A9A5}"/>
    <dataValidation allowBlank="1" showInputMessage="1" showErrorMessage="1" promptTitle="Managed Risk Level (MRL)" prompt="It is the level of risk taking into consideration the total effectiveness of all the existing controls or risk treatments that act upon that risk." sqref="G10" xr:uid="{D4652CB9-71AE-4066-8EF0-9DC959B2B00F}"/>
    <dataValidation allowBlank="1" showInputMessage="1" showErrorMessage="1" promptTitle="Target Risk Level (TRL)" prompt="It is the desired (or acceptable) level of risk considering the University’s risk appetite and tolerance levels, to be achieved via implementation of proposed controls" sqref="M10" xr:uid="{E9F2376C-5915-4A38-8B35-68A45B2E860D}"/>
    <dataValidation allowBlank="1" showInputMessage="1" showErrorMessage="1" prompt="A risk owner who has been given the authority, and is therefore accountable for managing a particular risk. In case of clinical trials this would be the CI." sqref="A5" xr:uid="{9F76CFDC-C8C5-4976-8876-A3E2FBBEB5C1}"/>
    <dataValidation allowBlank="1" showInputMessage="1" showErrorMessage="1" prompt="The Authorising Officer who is the appropriate signatory in accordance with the identified Managed Risk Level (MRL) rating under the Risk Action Table of the Risk Matrix._x000a__x000a_" sqref="A6" xr:uid="{D20DE6DF-95ED-43E1-8D49-96F74BB2ACCF}"/>
  </dataValidations>
  <hyperlinks>
    <hyperlink ref="L9" r:id="rId1" display="Residual Risk Analysis" xr:uid="{00000000-0004-0000-0100-000000000000}"/>
    <hyperlink ref="F9" r:id="rId2" display="Current Risk Analysis" xr:uid="{00000000-0004-0000-0100-000001000000}"/>
    <hyperlink ref="H58" r:id="rId3" xr:uid="{00000000-0004-0000-0100-000002000000}"/>
    <hyperlink ref="I58" r:id="rId4" xr:uid="{00000000-0004-0000-0100-000003000000}"/>
    <hyperlink ref="I59" r:id="rId5" xr:uid="{00000000-0004-0000-0100-000004000000}"/>
    <hyperlink ref="I60" r:id="rId6" xr:uid="{00000000-0004-0000-0100-000005000000}"/>
    <hyperlink ref="B6" location="Matrix!A1" display="(refer to Risk Action Table, Risk Matrix)" xr:uid="{00000000-0004-0000-0100-000006000000}"/>
  </hyperlinks>
  <pageMargins left="0.23622047244094491" right="0.23622047244094491" top="0.23622047244094491" bottom="0.11811023622047245" header="7.874015748031496E-2" footer="7.874015748031496E-2"/>
  <pageSetup paperSize="8" scale="71" fitToHeight="0" orientation="landscape" r:id="rId7"/>
  <headerFooter>
    <oddFooter>&amp;L&amp;8&amp;D &amp;T&amp;R&amp;9&amp;P of &amp;N</oddFooter>
  </headerFooter>
  <ignoredErrors>
    <ignoredError sqref="G49 G29 M29 M12 G12 M20 G20 G39 G42 G36 G45 G18 M18" evalError="1"/>
  </ignoredErrors>
  <drawing r:id="rId8"/>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'Risk Matrix'!$B$2:$F$2</xm:f>
          </x14:formula1>
          <xm:sqref>F80:F751 K62 K12:K57 E12:E57 E62:E79</xm:sqref>
        </x14:dataValidation>
        <x14:dataValidation type="list" allowBlank="1" showInputMessage="1" showErrorMessage="1" xr:uid="{00000000-0002-0000-0100-000005000000}">
          <x14:formula1>
            <xm:f>'Risk Matrix'!$A$4:$A$8</xm:f>
          </x14:formula1>
          <xm:sqref>G80:G751 L62 L12:L57 F12:F57 F62:F79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F8"/>
  <sheetViews>
    <sheetView zoomScaleNormal="100" workbookViewId="0">
      <selection activeCell="T25" sqref="T25"/>
    </sheetView>
  </sheetViews>
  <sheetFormatPr defaultColWidth="11" defaultRowHeight="15.75" x14ac:dyDescent="0.25"/>
  <cols>
    <col min="1" max="1" width="17.125" style="160" bestFit="1" customWidth="1"/>
    <col min="2" max="2" width="15.125" style="160" customWidth="1"/>
    <col min="3" max="16384" width="11" style="160"/>
  </cols>
  <sheetData>
    <row r="1" spans="1:6" ht="18.75" thickBot="1" x14ac:dyDescent="0.3">
      <c r="A1" s="60" t="s">
        <v>85</v>
      </c>
      <c r="C1" s="161"/>
      <c r="F1" s="162"/>
    </row>
    <row r="2" spans="1:6" ht="16.5" thickBot="1" x14ac:dyDescent="0.3">
      <c r="B2" s="163" t="s">
        <v>67</v>
      </c>
      <c r="C2" s="163" t="s">
        <v>68</v>
      </c>
      <c r="D2" s="163" t="s">
        <v>69</v>
      </c>
      <c r="E2" s="163" t="s">
        <v>70</v>
      </c>
      <c r="F2" s="163" t="s">
        <v>71</v>
      </c>
    </row>
    <row r="3" spans="1:6" ht="16.5" thickBot="1" x14ac:dyDescent="0.3">
      <c r="B3" s="164">
        <v>1</v>
      </c>
      <c r="C3" s="164">
        <v>2</v>
      </c>
      <c r="D3" s="164">
        <v>3</v>
      </c>
      <c r="E3" s="164">
        <v>4</v>
      </c>
      <c r="F3" s="164">
        <v>5</v>
      </c>
    </row>
    <row r="4" spans="1:6" ht="16.5" thickBot="1" x14ac:dyDescent="0.3">
      <c r="A4" s="165" t="s">
        <v>72</v>
      </c>
      <c r="B4" s="166" t="s">
        <v>73</v>
      </c>
      <c r="C4" s="166" t="s">
        <v>73</v>
      </c>
      <c r="D4" s="166" t="s">
        <v>74</v>
      </c>
      <c r="E4" s="166" t="s">
        <v>75</v>
      </c>
      <c r="F4" s="166" t="s">
        <v>75</v>
      </c>
    </row>
    <row r="5" spans="1:6" ht="16.5" thickBot="1" x14ac:dyDescent="0.3">
      <c r="A5" s="165" t="s">
        <v>76</v>
      </c>
      <c r="B5" s="167" t="s">
        <v>14</v>
      </c>
      <c r="C5" s="167" t="s">
        <v>73</v>
      </c>
      <c r="D5" s="167" t="s">
        <v>74</v>
      </c>
      <c r="E5" s="167" t="s">
        <v>74</v>
      </c>
      <c r="F5" s="167" t="s">
        <v>75</v>
      </c>
    </row>
    <row r="6" spans="1:6" ht="16.5" thickBot="1" x14ac:dyDescent="0.3">
      <c r="A6" s="165" t="s">
        <v>77</v>
      </c>
      <c r="B6" s="167" t="s">
        <v>14</v>
      </c>
      <c r="C6" s="167" t="s">
        <v>14</v>
      </c>
      <c r="D6" s="167" t="s">
        <v>73</v>
      </c>
      <c r="E6" s="167" t="s">
        <v>74</v>
      </c>
      <c r="F6" s="167" t="s">
        <v>75</v>
      </c>
    </row>
    <row r="7" spans="1:6" ht="16.5" thickBot="1" x14ac:dyDescent="0.3">
      <c r="A7" s="165" t="s">
        <v>78</v>
      </c>
      <c r="B7" s="167" t="s">
        <v>14</v>
      </c>
      <c r="C7" s="167" t="s">
        <v>14</v>
      </c>
      <c r="D7" s="167" t="s">
        <v>73</v>
      </c>
      <c r="E7" s="167" t="s">
        <v>73</v>
      </c>
      <c r="F7" s="167" t="s">
        <v>74</v>
      </c>
    </row>
    <row r="8" spans="1:6" ht="16.5" thickBot="1" x14ac:dyDescent="0.3">
      <c r="A8" s="165" t="s">
        <v>79</v>
      </c>
      <c r="B8" s="167" t="s">
        <v>14</v>
      </c>
      <c r="C8" s="167" t="s">
        <v>14</v>
      </c>
      <c r="D8" s="167" t="s">
        <v>14</v>
      </c>
      <c r="E8" s="167" t="s">
        <v>73</v>
      </c>
      <c r="F8" s="167" t="s">
        <v>74</v>
      </c>
    </row>
  </sheetData>
  <hyperlinks>
    <hyperlink ref="A1" r:id="rId1" display="Enterprise Risk Matrix" xr:uid="{00000000-0004-0000-0200-000000000000}"/>
  </hyperlinks>
  <printOptions horizontalCentered="1"/>
  <pageMargins left="0.23622047244094491" right="0.23622047244094491" top="0.74803149606299213" bottom="0.35433070866141736" header="0.31496062992125984" footer="0.31496062992125984"/>
  <pageSetup paperSize="9" scale="71"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Risk Assessment</vt:lpstr>
      <vt:lpstr>Risk Matrix</vt:lpstr>
      <vt:lpstr>Impact_Risk_Column</vt:lpstr>
      <vt:lpstr>Instructions!Print_Area</vt:lpstr>
      <vt:lpstr>'Risk Assessment'!Print_Area</vt:lpstr>
      <vt:lpstr>'Risk Matrix'!Print_Area</vt:lpstr>
      <vt:lpstr>'Risk Assessment'!Print_Titles</vt:lpstr>
      <vt:lpstr>Risk_Rows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2019-12-05T05:12:25Z</dcterms:created>
  <dcterms:modified xsi:type="dcterms:W3CDTF">2021-07-08T00:12:45Z</dcterms:modified>
  <cp:category/>
  <cp:contentStatus/>
</cp:coreProperties>
</file>